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F7E60F23-3139-4625-A90C-26F73E5A5672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June 2022" sheetId="1" r:id="rId1"/>
    <sheet name="July 2022" sheetId="2" r:id="rId2"/>
    <sheet name="August 2022" sheetId="3" r:id="rId3"/>
    <sheet name="September 2022" sheetId="4" r:id="rId4"/>
    <sheet name="October 2022" sheetId="5" r:id="rId5"/>
    <sheet name="Mortality-Survivorship" sheetId="14" state="hidden" r:id="rId6"/>
    <sheet name="Averages" sheetId="6" state="hidden" r:id="rId7"/>
    <sheet name="2018-2022 3,4,6" sheetId="7" state="hidden" r:id="rId8"/>
    <sheet name="2021-2022 7,9" sheetId="8" state="hidden" r:id="rId9"/>
    <sheet name="Final Table" sheetId="9" state="hidden" r:id="rId10"/>
    <sheet name="Avg Length 2022" sheetId="10" state="hidden" r:id="rId11"/>
    <sheet name="Avg Weight 2022" sheetId="11" state="hidden" r:id="rId12"/>
    <sheet name="Length2018-2022" sheetId="12" state="hidden" r:id="rId13"/>
    <sheet name="Weight 2018-2022" sheetId="13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2" i="14" l="1"/>
  <c r="T51" i="14"/>
  <c r="T50" i="14"/>
  <c r="T49" i="14"/>
  <c r="T48" i="14"/>
  <c r="P52" i="14"/>
  <c r="P51" i="14"/>
  <c r="P50" i="14"/>
  <c r="P49" i="14"/>
  <c r="P48" i="14"/>
  <c r="L52" i="14"/>
  <c r="L51" i="14"/>
  <c r="L50" i="14"/>
  <c r="L49" i="14"/>
  <c r="L48" i="14"/>
  <c r="H51" i="14"/>
  <c r="H52" i="14"/>
  <c r="H50" i="14"/>
  <c r="H49" i="14"/>
  <c r="H48" i="14"/>
  <c r="D52" i="14"/>
  <c r="D51" i="14"/>
  <c r="D50" i="14"/>
  <c r="D49" i="14"/>
  <c r="D48" i="14"/>
  <c r="U42" i="14"/>
  <c r="U43" i="14" s="1"/>
  <c r="U44" i="14" s="1"/>
  <c r="U45" i="14" s="1"/>
  <c r="Q42" i="14"/>
  <c r="Q43" i="14" s="1"/>
  <c r="Q44" i="14" s="1"/>
  <c r="Q45" i="14" s="1"/>
  <c r="M43" i="14"/>
  <c r="M42" i="14"/>
  <c r="I42" i="14"/>
  <c r="I43" i="14" s="1"/>
  <c r="I44" i="14" s="1"/>
  <c r="I45" i="14" s="1"/>
  <c r="E45" i="14"/>
  <c r="E44" i="14"/>
  <c r="E43" i="14"/>
  <c r="E42" i="14"/>
  <c r="T14" i="14"/>
  <c r="S14" i="14"/>
  <c r="T13" i="14"/>
  <c r="S13" i="14"/>
  <c r="T12" i="14"/>
  <c r="S12" i="14"/>
  <c r="T11" i="14"/>
  <c r="S11" i="14"/>
  <c r="T10" i="14"/>
  <c r="S10" i="14"/>
  <c r="P14" i="14"/>
  <c r="O14" i="14"/>
  <c r="P13" i="14"/>
  <c r="O13" i="14"/>
  <c r="P12" i="14"/>
  <c r="O12" i="14"/>
  <c r="P11" i="14"/>
  <c r="O11" i="14"/>
  <c r="P10" i="14"/>
  <c r="O10" i="14"/>
  <c r="L14" i="14"/>
  <c r="K14" i="14"/>
  <c r="L13" i="14"/>
  <c r="K13" i="14"/>
  <c r="L11" i="14"/>
  <c r="K11" i="14"/>
  <c r="L10" i="14"/>
  <c r="K10" i="14"/>
  <c r="G12" i="14"/>
  <c r="G11" i="14"/>
  <c r="G10" i="14"/>
  <c r="H14" i="14"/>
  <c r="G14" i="14"/>
  <c r="H13" i="14"/>
  <c r="G13" i="14"/>
  <c r="H12" i="14"/>
  <c r="H11" i="14"/>
  <c r="H10" i="14"/>
  <c r="D14" i="14"/>
  <c r="C14" i="14"/>
  <c r="D13" i="14"/>
  <c r="C13" i="14"/>
  <c r="D12" i="14"/>
  <c r="C12" i="14"/>
  <c r="D11" i="14"/>
  <c r="C11" i="14"/>
  <c r="D10" i="14"/>
  <c r="C10" i="14"/>
  <c r="H11" i="9"/>
  <c r="E11" i="9"/>
  <c r="S13" i="9"/>
  <c r="P13" i="9"/>
  <c r="M44" i="14" l="1"/>
  <c r="M45" i="14" s="1"/>
  <c r="U37" i="9"/>
  <c r="V37" i="9"/>
  <c r="T37" i="9"/>
  <c r="Q37" i="9"/>
  <c r="R37" i="9"/>
  <c r="P37" i="9"/>
  <c r="I25" i="9" l="1"/>
  <c r="J25" i="9" s="1"/>
  <c r="I24" i="9"/>
  <c r="J24" i="9"/>
  <c r="I21" i="9"/>
  <c r="J21" i="9" s="1"/>
  <c r="I20" i="9"/>
  <c r="J20" i="9" s="1"/>
  <c r="I19" i="9"/>
  <c r="J19" i="9"/>
  <c r="E20" i="9"/>
  <c r="F20" i="9" s="1"/>
  <c r="E21" i="9"/>
  <c r="F21" i="9"/>
  <c r="E24" i="9"/>
  <c r="F24" i="9" s="1"/>
  <c r="E25" i="9"/>
  <c r="F25" i="9"/>
  <c r="E19" i="9"/>
  <c r="F19" i="9" s="1"/>
  <c r="N8" i="1"/>
  <c r="M8" i="1"/>
  <c r="N7" i="1"/>
  <c r="M7" i="1"/>
  <c r="N6" i="1"/>
  <c r="M6" i="1"/>
  <c r="N5" i="1"/>
  <c r="M5" i="1"/>
  <c r="N4" i="1"/>
  <c r="M4" i="1"/>
  <c r="N8" i="5"/>
  <c r="M8" i="5"/>
  <c r="N7" i="5"/>
  <c r="M7" i="5"/>
  <c r="N6" i="5"/>
  <c r="M6" i="5"/>
  <c r="N5" i="5"/>
  <c r="M5" i="5"/>
  <c r="N4" i="5"/>
  <c r="M4" i="5"/>
  <c r="N8" i="4"/>
  <c r="M8" i="4"/>
  <c r="N7" i="4"/>
  <c r="M7" i="4"/>
  <c r="N6" i="4"/>
  <c r="M6" i="4"/>
  <c r="N5" i="4"/>
  <c r="M5" i="4"/>
  <c r="N4" i="4"/>
  <c r="M4" i="4"/>
  <c r="N8" i="2"/>
  <c r="M8" i="2"/>
  <c r="N7" i="2"/>
  <c r="M7" i="2"/>
  <c r="N6" i="2"/>
  <c r="M6" i="2"/>
  <c r="M5" i="2"/>
  <c r="N5" i="2"/>
  <c r="M4" i="2"/>
  <c r="N4" i="2"/>
</calcChain>
</file>

<file path=xl/sharedStrings.xml><?xml version="1.0" encoding="utf-8"?>
<sst xmlns="http://schemas.openxmlformats.org/spreadsheetml/2006/main" count="871" uniqueCount="104">
  <si>
    <t>June 2021</t>
  </si>
  <si>
    <t>Wrap 3 Length</t>
  </si>
  <si>
    <t>Wrap 6 Length</t>
  </si>
  <si>
    <t>Wrap 7 Length</t>
  </si>
  <si>
    <t>Wrap 9 Length</t>
  </si>
  <si>
    <t>June 2022</t>
  </si>
  <si>
    <t>Wrap 4 Length</t>
  </si>
  <si>
    <t>July 2022</t>
  </si>
  <si>
    <t>August 2022</t>
  </si>
  <si>
    <t>September 2022</t>
  </si>
  <si>
    <t>October 2022</t>
  </si>
  <si>
    <t>Average Length</t>
  </si>
  <si>
    <t>June</t>
  </si>
  <si>
    <t>July</t>
  </si>
  <si>
    <t>Aug</t>
  </si>
  <si>
    <t>Sep</t>
  </si>
  <si>
    <t>Oct</t>
  </si>
  <si>
    <t>Wrap 3</t>
  </si>
  <si>
    <t>Wrap 6</t>
  </si>
  <si>
    <t>July 2018</t>
  </si>
  <si>
    <t>Length (mm)</t>
  </si>
  <si>
    <t>Mass (g)</t>
  </si>
  <si>
    <t xml:space="preserve">Wrap 4 </t>
  </si>
  <si>
    <t>F-Test Two-Sample for Variances</t>
  </si>
  <si>
    <t>Mean</t>
  </si>
  <si>
    <t>Variance</t>
  </si>
  <si>
    <t>Observations</t>
  </si>
  <si>
    <t>df</t>
  </si>
  <si>
    <t>F</t>
  </si>
  <si>
    <t>P(F&lt;=f) one-tail</t>
  </si>
  <si>
    <t>F Critical one-tail</t>
  </si>
  <si>
    <t>t-Test: Two-Sample Assuming Unequal Variances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</si>
  <si>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</si>
  <si>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</si>
  <si>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</si>
  <si>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</si>
  <si>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</si>
  <si>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</si>
  <si>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>Wrap 3 Mass</t>
  </si>
  <si>
    <t>Wrap 4 Mass</t>
  </si>
  <si>
    <t>Wrap 6 Mass</t>
  </si>
  <si>
    <t>Wrap 7</t>
  </si>
  <si>
    <t>Wrap 9</t>
  </si>
  <si>
    <t>Wrap 7 Mass</t>
  </si>
  <si>
    <t>F&gt;F Crit one-tail = UNEQUAL VAR</t>
  </si>
  <si>
    <t>Wrap 9 Mass</t>
  </si>
  <si>
    <t>Wrap #</t>
  </si>
  <si>
    <t>T-test P-value</t>
  </si>
  <si>
    <t>Average Growth Rate (%)</t>
  </si>
  <si>
    <t>Oyster Mass, July 2018-September 2022</t>
  </si>
  <si>
    <t>Oyster Length, July 2018-September 2022</t>
  </si>
  <si>
    <t>Oyster Length, June 2021-September 2022</t>
  </si>
  <si>
    <t>Oyster Mass, June 2021-September 2022</t>
  </si>
  <si>
    <t>SOAR</t>
  </si>
  <si>
    <t>FI</t>
  </si>
  <si>
    <t>2022-2021</t>
  </si>
  <si>
    <t>%</t>
  </si>
  <si>
    <t>Mass</t>
  </si>
  <si>
    <t>Length</t>
  </si>
  <si>
    <t>Mean difference (g)</t>
  </si>
  <si>
    <t>Mean difference (mm)</t>
  </si>
  <si>
    <t>Calculations</t>
  </si>
  <si>
    <t>Fishers Island</t>
  </si>
  <si>
    <t xml:space="preserve">SOAR </t>
  </si>
  <si>
    <t>Wrap 3 Mortality</t>
  </si>
  <si>
    <t>Wrap 4 Mortality</t>
  </si>
  <si>
    <t>Wrap 6 Mortality</t>
  </si>
  <si>
    <t>Wrap 7 Mortality</t>
  </si>
  <si>
    <t>Wrap 9 Mortality</t>
  </si>
  <si>
    <t>Live</t>
  </si>
  <si>
    <t>% Live</t>
  </si>
  <si>
    <t>% Dead</t>
  </si>
  <si>
    <t># Live</t>
  </si>
  <si>
    <t># Dead</t>
  </si>
  <si>
    <t>Avg Length</t>
  </si>
  <si>
    <t>Wrap 4</t>
  </si>
  <si>
    <t>Wrap 7 (SOAR)</t>
  </si>
  <si>
    <t>Wrap 9 (SOAR)</t>
  </si>
  <si>
    <t>July 2021</t>
  </si>
  <si>
    <t>August 2021</t>
  </si>
  <si>
    <t>September 2021</t>
  </si>
  <si>
    <t>October 2021</t>
  </si>
  <si>
    <t>L</t>
  </si>
  <si>
    <t xml:space="preserve">Oyster Mass (g)              </t>
  </si>
  <si>
    <t xml:space="preserve">        July 2018-October 2020</t>
  </si>
  <si>
    <t xml:space="preserve">Oyster Length (mm)    </t>
  </si>
  <si>
    <t xml:space="preserve">  July 2018-October 2020</t>
  </si>
  <si>
    <t>Average Difference</t>
  </si>
  <si>
    <t xml:space="preserve">T-test  </t>
  </si>
  <si>
    <t>P-value</t>
  </si>
  <si>
    <t xml:space="preserve">Average Growth Rate </t>
  </si>
  <si>
    <t xml:space="preserve">T-test    </t>
  </si>
  <si>
    <t>P-Value</t>
  </si>
  <si>
    <t>2018-2020</t>
  </si>
  <si>
    <t xml:space="preserve">July </t>
  </si>
  <si>
    <t>Sept</t>
  </si>
  <si>
    <t>Subset Mortality (%)</t>
  </si>
  <si>
    <t>x3</t>
  </si>
  <si>
    <t>implied live</t>
  </si>
  <si>
    <t>survivorship</t>
  </si>
  <si>
    <t>subsets saw 4-26% mortality from month to month</t>
  </si>
  <si>
    <t>Average Mass</t>
  </si>
  <si>
    <t>avg Mass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</si>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</sst>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Nunito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9" fontId="8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0" borderId="7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" fillId="0" borderId="15" xfId="0" applyFont="1" applyBorder="1"/>
    <xf numFmtId="0" fontId="1" fillId="0" borderId="15" xfId="0" applyFont="1" applyBorder="1"/>
    <xf numFmtId="0" fontId="0" fillId="0" borderId="17" xfId="0" applyBorder="1"/>
    <xf numFmtId="0" fontId="2" fillId="2" borderId="11" xfId="0" applyFont="1" applyFill="1" applyBorder="1" applyAlignment="1">
      <alignment horizontal="right"/>
    </xf>
    <xf numFmtId="0" fontId="2" fillId="0" borderId="12" xfId="0" applyFont="1" applyBorder="1"/>
    <xf numFmtId="0" fontId="2" fillId="2" borderId="13" xfId="0" applyFont="1" applyFill="1" applyBorder="1" applyAlignment="1">
      <alignment horizontal="right"/>
    </xf>
    <xf numFmtId="0" fontId="2" fillId="0" borderId="14" xfId="0" applyFont="1" applyBorder="1"/>
    <xf numFmtId="0" fontId="2" fillId="2" borderId="15" xfId="0" applyFont="1" applyFill="1" applyBorder="1" applyAlignment="1">
      <alignment horizontal="right"/>
    </xf>
    <xf numFmtId="0" fontId="2" fillId="0" borderId="17" xfId="0" applyFont="1" applyBorder="1"/>
    <xf numFmtId="0" fontId="0" fillId="0" borderId="18" xfId="0" applyBorder="1"/>
    <xf numFmtId="0" fontId="5" fillId="0" borderId="19" xfId="0" applyFont="1" applyBorder="1" applyAlignment="1">
      <alignment horizontal="center"/>
    </xf>
    <xf numFmtId="0" fontId="1" fillId="3" borderId="0" xfId="0" applyFont="1" applyFill="1"/>
    <xf numFmtId="0" fontId="2" fillId="2" borderId="20" xfId="0" applyFont="1" applyFill="1" applyBorder="1" applyAlignment="1">
      <alignment horizontal="right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1" fillId="0" borderId="7" xfId="0" applyFont="1" applyBorder="1" applyAlignment="1">
      <alignment wrapText="1"/>
    </xf>
    <xf numFmtId="2" fontId="0" fillId="0" borderId="7" xfId="0" applyNumberFormat="1" applyBorder="1"/>
    <xf numFmtId="0" fontId="0" fillId="0" borderId="7" xfId="0" applyBorder="1"/>
    <xf numFmtId="11" fontId="0" fillId="0" borderId="7" xfId="0" applyNumberFormat="1" applyBorder="1"/>
    <xf numFmtId="0" fontId="0" fillId="0" borderId="7" xfId="0" applyBorder="1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2" fontId="0" fillId="0" borderId="0" xfId="0" applyNumberFormat="1"/>
    <xf numFmtId="49" fontId="1" fillId="0" borderId="0" xfId="0" applyNumberFormat="1" applyFont="1"/>
    <xf numFmtId="9" fontId="0" fillId="0" borderId="0" xfId="0" applyNumberFormat="1"/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right" vertical="center" wrapText="1"/>
    </xf>
    <xf numFmtId="11" fontId="10" fillId="0" borderId="7" xfId="0" applyNumberFormat="1" applyFont="1" applyBorder="1" applyAlignment="1">
      <alignment horizontal="right" vertical="center" wrapText="1"/>
    </xf>
    <xf numFmtId="9" fontId="10" fillId="0" borderId="7" xfId="0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center" vertical="center" wrapText="1"/>
    </xf>
    <xf numFmtId="9" fontId="0" fillId="0" borderId="0" xfId="2" applyFont="1"/>
    <xf numFmtId="0" fontId="0" fillId="0" borderId="0" xfId="0" applyAlignment="1">
      <alignment horizontal="center"/>
    </xf>
    <xf numFmtId="17" fontId="1" fillId="0" borderId="9" xfId="0" quotePrefix="1" applyNumberFormat="1" applyFont="1" applyBorder="1" applyAlignment="1">
      <alignment horizontal="center"/>
    </xf>
    <xf numFmtId="17" fontId="1" fillId="0" borderId="10" xfId="0" quotePrefix="1" applyNumberFormat="1" applyFont="1" applyBorder="1" applyAlignment="1">
      <alignment horizontal="center"/>
    </xf>
    <xf numFmtId="17" fontId="1" fillId="0" borderId="8" xfId="0" quotePrefix="1" applyNumberFormat="1" applyFont="1" applyBorder="1" applyAlignment="1">
      <alignment horizontal="center"/>
    </xf>
    <xf numFmtId="17" fontId="1" fillId="0" borderId="16" xfId="0" quotePrefix="1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11" fillId="2" borderId="7" xfId="0" applyFont="1" applyFill="1" applyBorder="1" applyAlignment="1">
      <alignment horizontal="right"/>
    </xf>
    <xf numFmtId="0" fontId="11" fillId="0" borderId="7" xfId="0" applyFont="1" applyBorder="1"/>
    <xf numFmtId="0" fontId="11" fillId="0" borderId="7" xfId="0" applyFont="1" applyBorder="1" applyAlignment="1">
      <alignment horizontal="right"/>
    </xf>
    <xf numFmtId="0" fontId="11" fillId="2" borderId="7" xfId="0" applyFont="1" applyFill="1" applyBorder="1"/>
    <xf numFmtId="0" fontId="9" fillId="0" borderId="7" xfId="0" applyFont="1" applyBorder="1"/>
    <xf numFmtId="0" fontId="12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0" xfId="0" applyFont="1"/>
    <xf numFmtId="0" fontId="12" fillId="0" borderId="0" xfId="0" applyFont="1"/>
    <xf numFmtId="0" fontId="9" fillId="0" borderId="0" xfId="0" quotePrefix="1" applyFont="1"/>
    <xf numFmtId="0" fontId="10" fillId="0" borderId="7" xfId="0" applyFont="1" applyBorder="1" applyAlignment="1">
      <alignment horizontal="right" wrapText="1"/>
    </xf>
    <xf numFmtId="0" fontId="11" fillId="0" borderId="24" xfId="0" applyFont="1" applyBorder="1"/>
    <xf numFmtId="0" fontId="11" fillId="0" borderId="1" xfId="0" applyFont="1" applyBorder="1"/>
    <xf numFmtId="0" fontId="11" fillId="0" borderId="22" xfId="0" applyFont="1" applyBorder="1"/>
    <xf numFmtId="0" fontId="11" fillId="0" borderId="0" xfId="0" applyFont="1"/>
    <xf numFmtId="0" fontId="11" fillId="0" borderId="23" xfId="0" applyFont="1" applyBorder="1"/>
    <xf numFmtId="17" fontId="9" fillId="0" borderId="0" xfId="0" quotePrefix="1" applyNumberFormat="1" applyFont="1"/>
    <xf numFmtId="0" fontId="9" fillId="0" borderId="0" xfId="0" applyFont="1" applyBorder="1"/>
    <xf numFmtId="10" fontId="12" fillId="0" borderId="0" xfId="2" applyNumberFormat="1" applyFont="1"/>
    <xf numFmtId="10" fontId="12" fillId="0" borderId="0" xfId="0" applyNumberFormat="1" applyFont="1"/>
    <xf numFmtId="10" fontId="9" fillId="0" borderId="0" xfId="0" applyNumberFormat="1" applyFont="1"/>
    <xf numFmtId="0" fontId="12" fillId="0" borderId="0" xfId="0" applyFont="1" applyBorder="1"/>
    <xf numFmtId="0" fontId="11" fillId="2" borderId="7" xfId="1" applyFont="1" applyFill="1" applyBorder="1" applyAlignment="1">
      <alignment horizontal="right"/>
    </xf>
    <xf numFmtId="0" fontId="11" fillId="0" borderId="7" xfId="1" applyFont="1" applyBorder="1"/>
    <xf numFmtId="0" fontId="11" fillId="2" borderId="7" xfId="1" applyFont="1" applyFill="1" applyBorder="1"/>
    <xf numFmtId="0" fontId="11" fillId="0" borderId="0" xfId="1" applyFont="1" applyBorder="1"/>
    <xf numFmtId="0" fontId="11" fillId="0" borderId="0" xfId="0" applyFont="1" applyBorder="1"/>
    <xf numFmtId="2" fontId="11" fillId="0" borderId="0" xfId="0" applyNumberFormat="1" applyFont="1"/>
    <xf numFmtId="0" fontId="10" fillId="0" borderId="0" xfId="1" applyFont="1"/>
    <xf numFmtId="165" fontId="12" fillId="0" borderId="7" xfId="0" applyNumberFormat="1" applyFont="1" applyBorder="1" applyAlignment="1">
      <alignment horizontal="right"/>
    </xf>
    <xf numFmtId="1" fontId="12" fillId="0" borderId="7" xfId="0" applyNumberFormat="1" applyFont="1" applyBorder="1" applyAlignment="1">
      <alignment horizontal="right"/>
    </xf>
    <xf numFmtId="0" fontId="9" fillId="0" borderId="7" xfId="0" applyFont="1" applyFill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0" fontId="12" fillId="0" borderId="0" xfId="2" applyNumberFormat="1" applyFont="1" applyAlignment="1">
      <alignment horizontal="right"/>
    </xf>
    <xf numFmtId="10" fontId="12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Wrap 3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'Mortality-Survivorship'!$C$18:$C$22</c:f>
              <c:strCache>
                <c:ptCount val="5"/>
                <c:pt idx="0">
                  <c:v>June</c:v>
                </c:pt>
                <c:pt idx="1">
                  <c:v>July </c:v>
                </c:pt>
                <c:pt idx="2">
                  <c:v>Aug</c:v>
                </c:pt>
                <c:pt idx="3">
                  <c:v>Sept</c:v>
                </c:pt>
                <c:pt idx="4">
                  <c:v>Oct</c:v>
                </c:pt>
              </c:strCache>
            </c:strRef>
          </c:cat>
          <c:val>
            <c:numRef>
              <c:f>'Mortality-Survivorship'!$D$18:$D$22</c:f>
              <c:numCache>
                <c:formatCode>0%</c:formatCode>
                <c:ptCount val="5"/>
                <c:pt idx="0">
                  <c:v>0</c:v>
                </c:pt>
                <c:pt idx="1">
                  <c:v>5.3333333333333337E-2</c:v>
                </c:pt>
                <c:pt idx="2">
                  <c:v>0.26</c:v>
                </c:pt>
                <c:pt idx="3">
                  <c:v>0.12</c:v>
                </c:pt>
                <c:pt idx="4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6-4E95-BE9A-A6D9311A0D78}"/>
            </c:ext>
          </c:extLst>
        </c:ser>
        <c:ser>
          <c:idx val="1"/>
          <c:order val="1"/>
          <c:tx>
            <c:v>Wrap 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'Mortality-Survivorship'!$H$18:$H$22</c:f>
              <c:numCache>
                <c:formatCode>0%</c:formatCode>
                <c:ptCount val="5"/>
                <c:pt idx="0">
                  <c:v>0</c:v>
                </c:pt>
                <c:pt idx="1">
                  <c:v>3.3333333333333333E-2</c:v>
                </c:pt>
                <c:pt idx="2">
                  <c:v>0.06</c:v>
                </c:pt>
                <c:pt idx="3">
                  <c:v>0.06</c:v>
                </c:pt>
                <c:pt idx="4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76-4E95-BE9A-A6D9311A0D78}"/>
            </c:ext>
          </c:extLst>
        </c:ser>
        <c:ser>
          <c:idx val="2"/>
          <c:order val="2"/>
          <c:tx>
            <c:v>Wrap 6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'Mortality-Survivorship'!$L$18:$L$22</c:f>
              <c:numCache>
                <c:formatCode>0%</c:formatCode>
                <c:ptCount val="5"/>
                <c:pt idx="0">
                  <c:v>0</c:v>
                </c:pt>
                <c:pt idx="1">
                  <c:v>0.12</c:v>
                </c:pt>
                <c:pt idx="3">
                  <c:v>0.18</c:v>
                </c:pt>
                <c:pt idx="4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76-4E95-BE9A-A6D9311A0D78}"/>
            </c:ext>
          </c:extLst>
        </c:ser>
        <c:ser>
          <c:idx val="3"/>
          <c:order val="3"/>
          <c:tx>
            <c:v>Wrap 7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'Mortality-Survivorship'!$P$18:$P$22</c:f>
              <c:numCache>
                <c:formatCode>0%</c:formatCode>
                <c:ptCount val="5"/>
                <c:pt idx="0">
                  <c:v>0</c:v>
                </c:pt>
                <c:pt idx="1">
                  <c:v>7.3333333333333334E-2</c:v>
                </c:pt>
                <c:pt idx="2">
                  <c:v>0.1</c:v>
                </c:pt>
                <c:pt idx="3">
                  <c:v>0.2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76-4E95-BE9A-A6D9311A0D78}"/>
            </c:ext>
          </c:extLst>
        </c:ser>
        <c:ser>
          <c:idx val="4"/>
          <c:order val="4"/>
          <c:tx>
            <c:v>Wrap 9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'Mortality-Survivorship'!$T$18:$T$22</c:f>
              <c:numCache>
                <c:formatCode>0%</c:formatCode>
                <c:ptCount val="5"/>
                <c:pt idx="0">
                  <c:v>0</c:v>
                </c:pt>
                <c:pt idx="1">
                  <c:v>6.6666666666666666E-2</c:v>
                </c:pt>
                <c:pt idx="2">
                  <c:v>0.04</c:v>
                </c:pt>
                <c:pt idx="3">
                  <c:v>0.1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A76-4E95-BE9A-A6D9311A0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13999"/>
        <c:axId val="65706927"/>
      </c:lineChart>
      <c:catAx>
        <c:axId val="65713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06927"/>
        <c:crosses val="autoZero"/>
        <c:auto val="1"/>
        <c:lblAlgn val="ctr"/>
        <c:lblOffset val="100"/>
        <c:noMultiLvlLbl val="0"/>
      </c:catAx>
      <c:valAx>
        <c:axId val="6570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Subset Mortality (percent)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1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Wrap 3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'Mortality-Survivorship'!$C$48:$C$52</c:f>
              <c:strCache>
                <c:ptCount val="5"/>
                <c:pt idx="0">
                  <c:v>June</c:v>
                </c:pt>
                <c:pt idx="1">
                  <c:v>July </c:v>
                </c:pt>
                <c:pt idx="2">
                  <c:v>Aug</c:v>
                </c:pt>
                <c:pt idx="3">
                  <c:v>Sept</c:v>
                </c:pt>
                <c:pt idx="4">
                  <c:v>Oct</c:v>
                </c:pt>
              </c:strCache>
            </c:strRef>
          </c:cat>
          <c:val>
            <c:numRef>
              <c:f>'Mortality-Survivorship'!$D$48:$D$52</c:f>
              <c:numCache>
                <c:formatCode>0%</c:formatCode>
                <c:ptCount val="5"/>
                <c:pt idx="0">
                  <c:v>1</c:v>
                </c:pt>
                <c:pt idx="1">
                  <c:v>0.94666666666666666</c:v>
                </c:pt>
                <c:pt idx="2">
                  <c:v>0.68666666666666665</c:v>
                </c:pt>
                <c:pt idx="3">
                  <c:v>0.56666666666666665</c:v>
                </c:pt>
                <c:pt idx="4">
                  <c:v>0.44666666666666666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C-4E1C-BE5B-DA3FBE7C4F64}"/>
            </c:ext>
          </c:extLst>
        </c:ser>
        <c:ser>
          <c:idx val="1"/>
          <c:order val="1"/>
          <c:tx>
            <c:v>Wrap 4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'Mortality-Survivorship'!$H$48:$H$52</c:f>
              <c:numCache>
                <c:formatCode>0%</c:formatCode>
                <c:ptCount val="5"/>
                <c:pt idx="0">
                  <c:v>1</c:v>
                </c:pt>
                <c:pt idx="1">
                  <c:v>0.96666666666666667</c:v>
                </c:pt>
                <c:pt idx="2">
                  <c:v>0.90666666666666662</c:v>
                </c:pt>
                <c:pt idx="3">
                  <c:v>0.84666666666666668</c:v>
                </c:pt>
                <c:pt idx="4">
                  <c:v>0.60666666666666669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C-4E1C-BE5B-DA3FBE7C4F64}"/>
            </c:ext>
          </c:extLst>
        </c:ser>
        <c:ser>
          <c:idx val="2"/>
          <c:order val="2"/>
          <c:tx>
            <c:v>Wrap 6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'Mortality-Survivorship'!$L$48:$L$52</c:f>
              <c:numCache>
                <c:formatCode>0%</c:formatCode>
                <c:ptCount val="5"/>
                <c:pt idx="0">
                  <c:v>1</c:v>
                </c:pt>
                <c:pt idx="1">
                  <c:v>0.88</c:v>
                </c:pt>
                <c:pt idx="2">
                  <c:v>0.88</c:v>
                </c:pt>
                <c:pt idx="3">
                  <c:v>0.7</c:v>
                </c:pt>
                <c:pt idx="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7C-4E1C-BE5B-DA3FBE7C4F64}"/>
            </c:ext>
          </c:extLst>
        </c:ser>
        <c:ser>
          <c:idx val="3"/>
          <c:order val="3"/>
          <c:tx>
            <c:v>Wrap 7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'Mortality-Survivorship'!$P$48:$P$52</c:f>
              <c:numCache>
                <c:formatCode>0%</c:formatCode>
                <c:ptCount val="5"/>
                <c:pt idx="0">
                  <c:v>1</c:v>
                </c:pt>
                <c:pt idx="1">
                  <c:v>0.92666666666666664</c:v>
                </c:pt>
                <c:pt idx="2">
                  <c:v>0.82666666666666666</c:v>
                </c:pt>
                <c:pt idx="3">
                  <c:v>0.62666666666666671</c:v>
                </c:pt>
                <c:pt idx="4">
                  <c:v>0.40666666666666668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7C-4E1C-BE5B-DA3FBE7C4F64}"/>
            </c:ext>
          </c:extLst>
        </c:ser>
        <c:ser>
          <c:idx val="4"/>
          <c:order val="4"/>
          <c:tx>
            <c:v>Wrap 9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'Mortality-Survivorship'!$T$48:$T$52</c:f>
              <c:numCache>
                <c:formatCode>0%</c:formatCode>
                <c:ptCount val="5"/>
                <c:pt idx="0">
                  <c:v>1</c:v>
                </c:pt>
                <c:pt idx="1">
                  <c:v>0.93333333333333335</c:v>
                </c:pt>
                <c:pt idx="2">
                  <c:v>0.89333333333333331</c:v>
                </c:pt>
                <c:pt idx="3">
                  <c:v>0.79333333333333333</c:v>
                </c:pt>
                <c:pt idx="4">
                  <c:v>0.73333333333333328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7C-4E1C-BE5B-DA3FBE7C4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50927"/>
        <c:axId val="2076346351"/>
      </c:lineChart>
      <c:catAx>
        <c:axId val="207635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346351"/>
        <c:crosses val="autoZero"/>
        <c:auto val="1"/>
        <c:lblAlgn val="ctr"/>
        <c:lblOffset val="100"/>
        <c:noMultiLvlLbl val="0"/>
      </c:catAx>
      <c:valAx>
        <c:axId val="207634635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Survivorship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635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Average Length -- All Wraps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Averages!$F$3</c:f>
              <c:strCache>
                <c:ptCount val="1"/>
                <c:pt idx="0">
                  <c:v>Wrap 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Averages!$G$1:$K$2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Averages!$G$3:$K$3</c:f>
              <c:numCache>
                <c:formatCode>0.00</c:formatCode>
                <c:ptCount val="5"/>
                <c:pt idx="0">
                  <c:v>89.06</c:v>
                </c:pt>
                <c:pt idx="1">
                  <c:v>84.803921568627445</c:v>
                </c:pt>
                <c:pt idx="2">
                  <c:v>83.68</c:v>
                </c:pt>
                <c:pt idx="3">
                  <c:v>89.08</c:v>
                </c:pt>
                <c:pt idx="4">
                  <c:v>90.16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3-42AB-98BF-B245C3962A40}"/>
            </c:ext>
          </c:extLst>
        </c:ser>
        <c:ser>
          <c:idx val="1"/>
          <c:order val="1"/>
          <c:tx>
            <c:strRef>
              <c:f>Averages!$F$4</c:f>
              <c:strCache>
                <c:ptCount val="1"/>
                <c:pt idx="0">
                  <c:v>Wrap 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Averages!$G$1:$K$2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Averages!$G$4:$K$4</c:f>
              <c:numCache>
                <c:formatCode>0.00</c:formatCode>
                <c:ptCount val="5"/>
                <c:pt idx="0">
                  <c:v>78.739999999999995</c:v>
                </c:pt>
                <c:pt idx="1">
                  <c:v>78.719626168224295</c:v>
                </c:pt>
                <c:pt idx="2">
                  <c:v>82.76</c:v>
                </c:pt>
                <c:pt idx="3">
                  <c:v>83.411764705882348</c:v>
                </c:pt>
                <c:pt idx="4">
                  <c:v>81.245283018867923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3-42AB-98BF-B245C3962A40}"/>
            </c:ext>
          </c:extLst>
        </c:ser>
        <c:ser>
          <c:idx val="2"/>
          <c:order val="2"/>
          <c:tx>
            <c:strRef>
              <c:f>Averages!$F$5</c:f>
              <c:strCache>
                <c:ptCount val="1"/>
                <c:pt idx="0">
                  <c:v>Wrap 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Averages!$G$1:$K$2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Averages!$G$5:$K$5</c:f>
              <c:numCache>
                <c:formatCode>0.00</c:formatCode>
                <c:ptCount val="5"/>
                <c:pt idx="0">
                  <c:v>81.599999999999994</c:v>
                </c:pt>
                <c:pt idx="1">
                  <c:v>87.708333333333329</c:v>
                </c:pt>
                <c:pt idx="3">
                  <c:v>89.24</c:v>
                </c:pt>
                <c:pt idx="4">
                  <c:v>91.122448979591837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E3-42AB-98BF-B245C3962A40}"/>
            </c:ext>
          </c:extLst>
        </c:ser>
        <c:ser>
          <c:idx val="3"/>
          <c:order val="3"/>
          <c:tx>
            <c:strRef>
              <c:f>Averages!$F$6</c:f>
              <c:strCache>
                <c:ptCount val="1"/>
                <c:pt idx="0">
                  <c:v>Wrap 7 (SOAR)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Averages!$G$1:$K$2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Averages!$G$6:$K$6</c:f>
              <c:numCache>
                <c:formatCode>0.00</c:formatCode>
                <c:ptCount val="5"/>
                <c:pt idx="0">
                  <c:v>80.606122448979576</c:v>
                </c:pt>
                <c:pt idx="1">
                  <c:v>78.50333333333333</c:v>
                </c:pt>
                <c:pt idx="2">
                  <c:v>89.755102040816325</c:v>
                </c:pt>
                <c:pt idx="3">
                  <c:v>81.163265306122454</c:v>
                </c:pt>
                <c:pt idx="4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E3-42AB-98BF-B245C3962A40}"/>
            </c:ext>
          </c:extLst>
        </c:ser>
        <c:ser>
          <c:idx val="4"/>
          <c:order val="4"/>
          <c:tx>
            <c:strRef>
              <c:f>Averages!$F$7</c:f>
              <c:strCache>
                <c:ptCount val="1"/>
                <c:pt idx="0">
                  <c:v>Wrap 9 (SOAR)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Averages!$G$1:$K$2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Averages!$G$7:$K$7</c:f>
              <c:numCache>
                <c:formatCode>0.00</c:formatCode>
                <c:ptCount val="5"/>
                <c:pt idx="0">
                  <c:v>80.25</c:v>
                </c:pt>
                <c:pt idx="1">
                  <c:v>81.421568627450981</c:v>
                </c:pt>
                <c:pt idx="2">
                  <c:v>84.583333333333329</c:v>
                </c:pt>
                <c:pt idx="3">
                  <c:v>85.0625</c:v>
                </c:pt>
                <c:pt idx="4">
                  <c:v>91.416666666666671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E3-42AB-98BF-B245C3962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721135"/>
        <c:axId val="431720303"/>
      </c:lineChart>
      <c:catAx>
        <c:axId val="431721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2022 Season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20303"/>
        <c:crosses val="autoZero"/>
        <c:auto val="1"/>
        <c:lblAlgn val="ctr"/>
        <c:lblOffset val="100"/>
        <c:noMultiLvlLbl val="0"/>
      </c:catAx>
      <c:valAx>
        <c:axId val="431720303"/>
        <c:scaling>
          <c:orientation val="minMax"/>
          <c:max val="95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Length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721135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2022 Average Weight -- All Wraps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Averages!$M$3</c:f>
              <c:strCache>
                <c:ptCount val="1"/>
                <c:pt idx="0">
                  <c:v>Wrap 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Averages!$N$1:$R$2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Averages!$N$3:$R$3</c:f>
              <c:numCache>
                <c:formatCode>0.000</c:formatCode>
                <c:ptCount val="5"/>
                <c:pt idx="0">
                  <c:v>83.305999999999997</c:v>
                </c:pt>
                <c:pt idx="1">
                  <c:v>81.139310344827607</c:v>
                </c:pt>
                <c:pt idx="2">
                  <c:v>73.424324324324317</c:v>
                </c:pt>
                <c:pt idx="3">
                  <c:v>83.574000000000012</c:v>
                </c:pt>
                <c:pt idx="4">
                  <c:v>98.633333333333312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F-4FFF-BA0D-04BF6C99A52F}"/>
            </c:ext>
          </c:extLst>
        </c:ser>
        <c:ser>
          <c:idx val="1"/>
          <c:order val="1"/>
          <c:tx>
            <c:strRef>
              <c:f>Averages!$M$4</c:f>
              <c:strCache>
                <c:ptCount val="1"/>
                <c:pt idx="0">
                  <c:v>Wrap 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Averages!$N$1:$R$2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Averages!$N$4:$R$4</c:f>
              <c:numCache>
                <c:formatCode>0.000</c:formatCode>
                <c:ptCount val="5"/>
                <c:pt idx="0">
                  <c:v>63.029999999999994</c:v>
                </c:pt>
                <c:pt idx="1">
                  <c:v>62.795098039215674</c:v>
                </c:pt>
                <c:pt idx="2">
                  <c:v>76.55319148936168</c:v>
                </c:pt>
                <c:pt idx="3">
                  <c:v>70.76666666666668</c:v>
                </c:pt>
                <c:pt idx="4">
                  <c:v>76.887804878048811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F-4FFF-BA0D-04BF6C99A52F}"/>
            </c:ext>
          </c:extLst>
        </c:ser>
        <c:ser>
          <c:idx val="2"/>
          <c:order val="2"/>
          <c:tx>
            <c:strRef>
              <c:f>Averages!$M$5</c:f>
              <c:strCache>
                <c:ptCount val="1"/>
                <c:pt idx="0">
                  <c:v>Wrap 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Averages!$N$1:$R$2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Averages!$N$5:$R$5</c:f>
              <c:numCache>
                <c:formatCode>0.000</c:formatCode>
                <c:ptCount val="5"/>
                <c:pt idx="0">
                  <c:v>62.690000000000019</c:v>
                </c:pt>
                <c:pt idx="1">
                  <c:v>83.058095238095277</c:v>
                </c:pt>
                <c:pt idx="3">
                  <c:v>83.907999999999987</c:v>
                </c:pt>
                <c:pt idx="4">
                  <c:v>103.46923076923078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4F-4FFF-BA0D-04BF6C99A52F}"/>
            </c:ext>
          </c:extLst>
        </c:ser>
        <c:ser>
          <c:idx val="3"/>
          <c:order val="3"/>
          <c:tx>
            <c:strRef>
              <c:f>Averages!$M$6</c:f>
              <c:strCache>
                <c:ptCount val="1"/>
                <c:pt idx="0">
                  <c:v>Wrap 7 (SOAR)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Averages!$N$1:$R$2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Averages!$N$6:$R$6</c:f>
              <c:numCache>
                <c:formatCode>0.000</c:formatCode>
                <c:ptCount val="5"/>
                <c:pt idx="0">
                  <c:v>62.567346938775508</c:v>
                </c:pt>
                <c:pt idx="1">
                  <c:v>63.48</c:v>
                </c:pt>
                <c:pt idx="2">
                  <c:v>82.990909090909085</c:v>
                </c:pt>
                <c:pt idx="3">
                  <c:v>69.881632653061232</c:v>
                </c:pt>
                <c:pt idx="4">
                  <c:v>90.40349999999998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4F-4FFF-BA0D-04BF6C99A52F}"/>
            </c:ext>
          </c:extLst>
        </c:ser>
        <c:ser>
          <c:idx val="4"/>
          <c:order val="4"/>
          <c:tx>
            <c:strRef>
              <c:f>Averages!$M$7</c:f>
              <c:strCache>
                <c:ptCount val="1"/>
                <c:pt idx="0">
                  <c:v>Wrap 9 (SOAR)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Averages!$N$1:$R$2</c:f>
              <c:strCache>
                <c:ptCount val="5"/>
                <c:pt idx="0">
                  <c:v>June</c:v>
                </c:pt>
                <c:pt idx="1">
                  <c:v>July</c:v>
                </c:pt>
                <c:pt idx="2">
                  <c:v>Aug</c:v>
                </c:pt>
                <c:pt idx="3">
                  <c:v>Sep</c:v>
                </c:pt>
                <c:pt idx="4">
                  <c:v>Oct</c:v>
                </c:pt>
              </c:strCache>
            </c:strRef>
          </c:cat>
          <c:val>
            <c:numRef>
              <c:f>Averages!$N$7:$R$7</c:f>
              <c:numCache>
                <c:formatCode>0.000</c:formatCode>
                <c:ptCount val="5"/>
                <c:pt idx="0">
                  <c:v>61.997916666666669</c:v>
                </c:pt>
                <c:pt idx="1">
                  <c:v>66.133552631578937</c:v>
                </c:pt>
                <c:pt idx="2">
                  <c:v>91.045652173913012</c:v>
                </c:pt>
                <c:pt idx="3">
                  <c:v>82.654166666666683</c:v>
                </c:pt>
                <c:pt idx="4">
                  <c:v>100.25813953488371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4F-4FFF-BA0D-04BF6C99A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304767"/>
        <c:axId val="431307679"/>
      </c:lineChart>
      <c:catAx>
        <c:axId val="43130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307679"/>
        <c:crosses val="autoZero"/>
        <c:auto val="1"/>
        <c:lblAlgn val="ctr"/>
        <c:lblOffset val="100"/>
        <c:noMultiLvlLbl val="0"/>
      </c:catAx>
      <c:valAx>
        <c:axId val="431307679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1304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22</xdr:row>
      <xdr:rowOff>80962</xdr:rowOff>
    </xdr:from>
    <xdr:to>
      <xdr:col>16</xdr:col>
      <xdr:colOff>9526</xdr:colOff>
      <xdr:row>36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4E4487-2D76-39BD-34F5-B790BF0D8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242887</xdr:colOff>
      <xdr:row>53</xdr:row>
      <xdr:rowOff>157162</xdr:rowOff>
    </xdr:from>
    <xdr:to>
      <xdr:col>15</xdr:col>
      <xdr:colOff>547687</xdr:colOff>
      <xdr:row>68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110AF9-72B8-922F-026C-D3F7CBF07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22413</xdr:colOff>
      <xdr:row>8</xdr:row>
      <xdr:rowOff>113177</xdr:rowOff>
    </xdr:from>
    <xdr:to>
      <xdr:col>12</xdr:col>
      <xdr:colOff>280147</xdr:colOff>
      <xdr:row>33</xdr:row>
      <xdr:rowOff>123265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8</xdr:row>
      <xdr:rowOff>90766</xdr:rowOff>
    </xdr:from>
    <xdr:to>
      <xdr:col>23</xdr:col>
      <xdr:colOff>212911</xdr:colOff>
      <xdr:row>34</xdr:row>
      <xdr:rowOff>33617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3"/>
  <sheetViews>
    <sheetView workbookViewId="0">
      <selection activeCell="J17" sqref="J17"/>
    </sheetView>
  </sheetViews>
  <sheetFormatPr defaultRowHeight="14.25" x14ac:dyDescent="0.2"/>
  <cols>
    <col min="1" max="1" width="13.85546875" style="78" bestFit="1" customWidth="1"/>
    <col min="2" max="2" width="14.42578125" style="78" bestFit="1" customWidth="1"/>
    <col min="3" max="3" width="13.85546875" style="78" bestFit="1" customWidth="1"/>
    <col min="4" max="4" width="14.42578125" style="78" bestFit="1" customWidth="1"/>
    <col min="5" max="5" width="13.85546875" style="78" bestFit="1" customWidth="1"/>
    <col min="6" max="6" width="14.42578125" style="78" bestFit="1" customWidth="1"/>
    <col min="7" max="7" width="13.85546875" style="78" bestFit="1" customWidth="1"/>
    <col min="8" max="8" width="14.42578125" style="78" bestFit="1" customWidth="1"/>
    <col min="9" max="9" width="13.85546875" style="78" bestFit="1" customWidth="1"/>
    <col min="10" max="10" width="14.42578125" style="78" bestFit="1" customWidth="1"/>
    <col min="11" max="11" width="9.140625" style="78"/>
    <col min="12" max="12" width="7.85546875" style="78" bestFit="1" customWidth="1"/>
    <col min="13" max="13" width="17.42578125" style="78" bestFit="1" customWidth="1"/>
    <col min="14" max="14" width="15.42578125" style="78" bestFit="1" customWidth="1"/>
    <col min="15" max="15" width="24.7109375" style="78" customWidth="1"/>
    <col min="16" max="16" width="24.140625" style="78" customWidth="1"/>
    <col min="17" max="17" width="24.7109375" style="78" bestFit="1" customWidth="1"/>
    <col min="18" max="18" width="25.7109375" style="78" bestFit="1" customWidth="1"/>
    <col min="19" max="19" width="9.140625" style="78"/>
    <col min="20" max="24" width="16.140625" style="78" bestFit="1" customWidth="1"/>
    <col min="25" max="16384" width="9.140625" style="78"/>
  </cols>
  <sheetData>
    <row r="1" spans="1:24" ht="15" x14ac:dyDescent="0.25">
      <c r="A1" s="79" t="s">
        <v>5</v>
      </c>
    </row>
    <row r="3" spans="1:24" ht="15.75" thickBot="1" x14ac:dyDescent="0.3">
      <c r="A3" s="74" t="s">
        <v>1</v>
      </c>
      <c r="B3" s="74" t="s">
        <v>38</v>
      </c>
      <c r="C3" s="74" t="s">
        <v>6</v>
      </c>
      <c r="D3" s="74" t="s">
        <v>39</v>
      </c>
      <c r="E3" s="74" t="s">
        <v>2</v>
      </c>
      <c r="F3" s="74" t="s">
        <v>40</v>
      </c>
      <c r="G3" s="74" t="s">
        <v>3</v>
      </c>
      <c r="H3" s="74" t="s">
        <v>43</v>
      </c>
      <c r="I3" s="74" t="s">
        <v>4</v>
      </c>
      <c r="J3" s="74" t="s">
        <v>45</v>
      </c>
      <c r="L3" s="102" t="s">
        <v>46</v>
      </c>
      <c r="M3" s="102" t="s">
        <v>11</v>
      </c>
      <c r="N3" s="102" t="s">
        <v>101</v>
      </c>
      <c r="O3" s="77"/>
      <c r="P3" s="77"/>
      <c r="T3" s="77" t="s">
        <v>64</v>
      </c>
      <c r="U3" s="77" t="s">
        <v>65</v>
      </c>
      <c r="V3" s="77" t="s">
        <v>66</v>
      </c>
      <c r="W3" s="77" t="s">
        <v>67</v>
      </c>
      <c r="X3" s="77" t="s">
        <v>68</v>
      </c>
    </row>
    <row r="4" spans="1:24" ht="15" x14ac:dyDescent="0.25">
      <c r="A4" s="70">
        <v>136</v>
      </c>
      <c r="B4" s="71">
        <v>188.9</v>
      </c>
      <c r="C4" s="72">
        <v>87</v>
      </c>
      <c r="D4" s="71">
        <v>72.3</v>
      </c>
      <c r="E4" s="73">
        <v>110</v>
      </c>
      <c r="F4" s="71">
        <v>85.3</v>
      </c>
      <c r="G4" s="70">
        <v>67</v>
      </c>
      <c r="H4" s="71">
        <v>58.1</v>
      </c>
      <c r="I4" s="73">
        <v>97</v>
      </c>
      <c r="J4" s="71">
        <v>86.8</v>
      </c>
      <c r="L4" s="102">
        <v>3</v>
      </c>
      <c r="M4" s="99">
        <f>AVERAGE(A4:A156)</f>
        <v>89.06</v>
      </c>
      <c r="N4" s="99">
        <f>AVERAGE(B4:B156)</f>
        <v>83.305999999999997</v>
      </c>
      <c r="T4" s="81" t="s">
        <v>69</v>
      </c>
      <c r="U4" s="81" t="s">
        <v>69</v>
      </c>
      <c r="V4" s="81" t="s">
        <v>69</v>
      </c>
      <c r="W4" s="82" t="s">
        <v>69</v>
      </c>
      <c r="X4" s="82" t="s">
        <v>69</v>
      </c>
    </row>
    <row r="5" spans="1:24" ht="15" x14ac:dyDescent="0.25">
      <c r="A5" s="70">
        <v>80</v>
      </c>
      <c r="B5" s="71">
        <v>59.8</v>
      </c>
      <c r="C5" s="80">
        <v>70</v>
      </c>
      <c r="D5" s="71">
        <v>59.4</v>
      </c>
      <c r="E5" s="73">
        <v>108</v>
      </c>
      <c r="F5" s="71">
        <v>60.8</v>
      </c>
      <c r="G5" s="70">
        <v>63.5</v>
      </c>
      <c r="H5" s="71">
        <v>44.5</v>
      </c>
      <c r="I5" s="73">
        <v>73</v>
      </c>
      <c r="J5" s="71">
        <v>46.7</v>
      </c>
      <c r="L5" s="102">
        <v>4</v>
      </c>
      <c r="M5" s="99">
        <f>AVERAGE(C4:C156)</f>
        <v>78.739999999999995</v>
      </c>
      <c r="N5" s="99">
        <f>AVERAGE(D4:D156)</f>
        <v>63.029999999999994</v>
      </c>
      <c r="T5" s="83" t="s">
        <v>69</v>
      </c>
      <c r="U5" s="83" t="s">
        <v>69</v>
      </c>
      <c r="V5" s="83" t="s">
        <v>69</v>
      </c>
      <c r="W5" s="82" t="s">
        <v>69</v>
      </c>
      <c r="X5" s="82" t="s">
        <v>69</v>
      </c>
    </row>
    <row r="6" spans="1:24" ht="15" x14ac:dyDescent="0.25">
      <c r="A6" s="70">
        <v>129</v>
      </c>
      <c r="B6" s="71">
        <v>182.8</v>
      </c>
      <c r="C6" s="80">
        <v>100</v>
      </c>
      <c r="D6" s="70">
        <v>89</v>
      </c>
      <c r="E6" s="73">
        <v>86.5</v>
      </c>
      <c r="F6" s="71">
        <v>66.900000000000006</v>
      </c>
      <c r="G6" s="70">
        <v>74</v>
      </c>
      <c r="H6" s="71">
        <v>45.2</v>
      </c>
      <c r="I6" s="73">
        <v>77</v>
      </c>
      <c r="J6" s="71">
        <v>47.2</v>
      </c>
      <c r="L6" s="102">
        <v>6</v>
      </c>
      <c r="M6" s="99">
        <f>AVERAGE(E4:E156)</f>
        <v>81.599999999999994</v>
      </c>
      <c r="N6" s="99">
        <f>AVERAGE(F4:F156)</f>
        <v>62.690000000000019</v>
      </c>
      <c r="T6" s="83" t="s">
        <v>69</v>
      </c>
      <c r="U6" s="83" t="s">
        <v>69</v>
      </c>
      <c r="V6" s="83" t="s">
        <v>69</v>
      </c>
      <c r="W6" s="82" t="s">
        <v>69</v>
      </c>
      <c r="X6" s="82" t="s">
        <v>69</v>
      </c>
    </row>
    <row r="7" spans="1:24" ht="15" x14ac:dyDescent="0.25">
      <c r="A7" s="70">
        <v>136</v>
      </c>
      <c r="B7" s="71">
        <v>145</v>
      </c>
      <c r="C7" s="80">
        <v>85</v>
      </c>
      <c r="D7" s="71">
        <v>52.4</v>
      </c>
      <c r="E7" s="73">
        <v>69</v>
      </c>
      <c r="F7" s="71">
        <v>40</v>
      </c>
      <c r="G7" s="70">
        <v>155</v>
      </c>
      <c r="H7" s="71">
        <v>151.1</v>
      </c>
      <c r="I7" s="73">
        <v>85</v>
      </c>
      <c r="J7" s="71">
        <v>60.7</v>
      </c>
      <c r="L7" s="102">
        <v>7</v>
      </c>
      <c r="M7" s="99">
        <f>AVERAGE(G5:G157)</f>
        <v>80.606122448979576</v>
      </c>
      <c r="N7" s="99">
        <f>AVERAGE(H5:H157)</f>
        <v>62.567346938775508</v>
      </c>
      <c r="T7" s="83" t="s">
        <v>69</v>
      </c>
      <c r="U7" s="83" t="s">
        <v>69</v>
      </c>
      <c r="V7" s="83" t="s">
        <v>69</v>
      </c>
      <c r="W7" s="82" t="s">
        <v>69</v>
      </c>
      <c r="X7" s="82" t="s">
        <v>69</v>
      </c>
    </row>
    <row r="8" spans="1:24" ht="15" x14ac:dyDescent="0.25">
      <c r="A8" s="70">
        <v>122</v>
      </c>
      <c r="B8" s="71">
        <v>162.4</v>
      </c>
      <c r="C8" s="80">
        <v>100</v>
      </c>
      <c r="D8" s="71">
        <v>106</v>
      </c>
      <c r="E8" s="73">
        <v>80.5</v>
      </c>
      <c r="F8" s="71">
        <v>40.5</v>
      </c>
      <c r="G8" s="70">
        <v>69</v>
      </c>
      <c r="H8" s="71">
        <v>45</v>
      </c>
      <c r="I8" s="73">
        <v>80</v>
      </c>
      <c r="J8" s="71">
        <v>56</v>
      </c>
      <c r="L8" s="102">
        <v>9</v>
      </c>
      <c r="M8" s="99">
        <f>AVERAGE(I6:I158)</f>
        <v>80.25</v>
      </c>
      <c r="N8" s="99">
        <f>AVERAGE(J6:J157)</f>
        <v>61.997916666666669</v>
      </c>
      <c r="T8" s="83" t="s">
        <v>69</v>
      </c>
      <c r="U8" s="83" t="s">
        <v>69</v>
      </c>
      <c r="V8" s="83" t="s">
        <v>69</v>
      </c>
      <c r="W8" s="82" t="s">
        <v>69</v>
      </c>
      <c r="X8" s="82" t="s">
        <v>69</v>
      </c>
    </row>
    <row r="9" spans="1:24" x14ac:dyDescent="0.2">
      <c r="A9" s="70">
        <v>104</v>
      </c>
      <c r="B9" s="71">
        <v>114.8</v>
      </c>
      <c r="C9" s="80">
        <v>65</v>
      </c>
      <c r="D9" s="71">
        <v>37.1</v>
      </c>
      <c r="E9" s="73">
        <v>109</v>
      </c>
      <c r="F9" s="71">
        <v>130.80000000000001</v>
      </c>
      <c r="G9" s="70">
        <v>97</v>
      </c>
      <c r="H9" s="71">
        <v>61</v>
      </c>
      <c r="I9" s="73">
        <v>70</v>
      </c>
      <c r="J9" s="71">
        <v>35.5</v>
      </c>
      <c r="L9" s="103"/>
      <c r="M9" s="103"/>
      <c r="N9" s="103"/>
      <c r="T9" s="83" t="s">
        <v>69</v>
      </c>
      <c r="U9" s="83" t="s">
        <v>69</v>
      </c>
      <c r="V9" s="83" t="s">
        <v>69</v>
      </c>
      <c r="W9" s="82" t="s">
        <v>69</v>
      </c>
      <c r="X9" s="82" t="s">
        <v>69</v>
      </c>
    </row>
    <row r="10" spans="1:24" x14ac:dyDescent="0.2">
      <c r="A10" s="70">
        <v>82</v>
      </c>
      <c r="B10" s="71">
        <v>69.3</v>
      </c>
      <c r="C10" s="80">
        <v>75</v>
      </c>
      <c r="D10" s="71">
        <v>61.4</v>
      </c>
      <c r="E10" s="73">
        <v>81</v>
      </c>
      <c r="F10" s="71">
        <v>40.4</v>
      </c>
      <c r="G10" s="70">
        <v>124.1</v>
      </c>
      <c r="H10" s="71">
        <v>140</v>
      </c>
      <c r="I10" s="73">
        <v>102</v>
      </c>
      <c r="J10" s="71">
        <v>75</v>
      </c>
      <c r="L10" s="103"/>
      <c r="M10" s="103"/>
      <c r="N10" s="72"/>
      <c r="O10" s="84"/>
      <c r="T10" s="83" t="s">
        <v>69</v>
      </c>
      <c r="U10" s="83" t="s">
        <v>69</v>
      </c>
      <c r="V10" s="83" t="s">
        <v>69</v>
      </c>
      <c r="W10" s="82" t="s">
        <v>69</v>
      </c>
      <c r="X10" s="82" t="s">
        <v>69</v>
      </c>
    </row>
    <row r="11" spans="1:24" ht="15" x14ac:dyDescent="0.25">
      <c r="A11" s="70">
        <v>76</v>
      </c>
      <c r="B11" s="71">
        <v>75.900000000000006</v>
      </c>
      <c r="C11" s="80">
        <v>80</v>
      </c>
      <c r="D11" s="71">
        <v>60.7</v>
      </c>
      <c r="E11" s="73">
        <v>144</v>
      </c>
      <c r="F11" s="71">
        <v>236.7</v>
      </c>
      <c r="G11" s="70">
        <v>77</v>
      </c>
      <c r="H11" s="71">
        <v>41.5</v>
      </c>
      <c r="I11" s="73">
        <v>80</v>
      </c>
      <c r="J11" s="71">
        <v>43.1</v>
      </c>
      <c r="L11" s="103"/>
      <c r="M11" s="102" t="s">
        <v>72</v>
      </c>
      <c r="N11" s="102" t="s">
        <v>73</v>
      </c>
      <c r="O11" s="77"/>
      <c r="P11" s="77"/>
      <c r="T11" s="83" t="s">
        <v>69</v>
      </c>
      <c r="U11" s="83" t="s">
        <v>69</v>
      </c>
      <c r="V11" s="83" t="s">
        <v>69</v>
      </c>
      <c r="W11" s="82" t="s">
        <v>69</v>
      </c>
      <c r="X11" s="82" t="s">
        <v>69</v>
      </c>
    </row>
    <row r="12" spans="1:24" ht="15" x14ac:dyDescent="0.25">
      <c r="A12" s="70">
        <v>106</v>
      </c>
      <c r="B12" s="71">
        <v>69.099999999999994</v>
      </c>
      <c r="C12" s="80">
        <v>70</v>
      </c>
      <c r="D12" s="71">
        <v>55</v>
      </c>
      <c r="E12" s="73">
        <v>90</v>
      </c>
      <c r="F12" s="71">
        <v>78</v>
      </c>
      <c r="G12" s="70">
        <v>84.2</v>
      </c>
      <c r="H12" s="71">
        <v>81.3</v>
      </c>
      <c r="I12" s="73">
        <v>70</v>
      </c>
      <c r="J12" s="71">
        <v>36.6</v>
      </c>
      <c r="L12" s="102">
        <v>3</v>
      </c>
      <c r="M12" s="103">
        <v>50</v>
      </c>
      <c r="N12" s="103">
        <v>0</v>
      </c>
      <c r="T12" s="83" t="s">
        <v>69</v>
      </c>
      <c r="U12" s="83" t="s">
        <v>69</v>
      </c>
      <c r="V12" s="83" t="s">
        <v>69</v>
      </c>
      <c r="W12" s="82" t="s">
        <v>69</v>
      </c>
      <c r="X12" s="82" t="s">
        <v>69</v>
      </c>
    </row>
    <row r="13" spans="1:24" ht="15" x14ac:dyDescent="0.25">
      <c r="A13" s="70">
        <v>78</v>
      </c>
      <c r="B13" s="71">
        <v>51.5</v>
      </c>
      <c r="C13" s="80">
        <v>75</v>
      </c>
      <c r="D13" s="71">
        <v>42.8</v>
      </c>
      <c r="E13" s="73">
        <v>93</v>
      </c>
      <c r="F13" s="71">
        <v>73.599999999999994</v>
      </c>
      <c r="G13" s="70">
        <v>69</v>
      </c>
      <c r="H13" s="71">
        <v>38.700000000000003</v>
      </c>
      <c r="I13" s="73">
        <v>109</v>
      </c>
      <c r="J13" s="71">
        <v>77.3</v>
      </c>
      <c r="L13" s="102">
        <v>4</v>
      </c>
      <c r="M13" s="103">
        <v>50</v>
      </c>
      <c r="N13" s="103">
        <v>0</v>
      </c>
      <c r="T13" s="83" t="s">
        <v>69</v>
      </c>
      <c r="U13" s="83" t="s">
        <v>69</v>
      </c>
      <c r="V13" s="83" t="s">
        <v>69</v>
      </c>
      <c r="W13" s="82" t="s">
        <v>69</v>
      </c>
      <c r="X13" s="82" t="s">
        <v>69</v>
      </c>
    </row>
    <row r="14" spans="1:24" ht="15" x14ac:dyDescent="0.25">
      <c r="A14" s="70">
        <v>70</v>
      </c>
      <c r="B14" s="71">
        <v>46.3</v>
      </c>
      <c r="C14" s="70">
        <v>105</v>
      </c>
      <c r="D14" s="71">
        <v>139.1</v>
      </c>
      <c r="E14" s="73">
        <v>91</v>
      </c>
      <c r="F14" s="71">
        <v>77</v>
      </c>
      <c r="G14" s="70">
        <v>79</v>
      </c>
      <c r="H14" s="71">
        <v>68.099999999999994</v>
      </c>
      <c r="I14" s="73">
        <v>104</v>
      </c>
      <c r="J14" s="71">
        <v>65.900000000000006</v>
      </c>
      <c r="L14" s="102">
        <v>6</v>
      </c>
      <c r="M14" s="103">
        <v>50</v>
      </c>
      <c r="N14" s="103">
        <v>0</v>
      </c>
      <c r="T14" s="83" t="s">
        <v>69</v>
      </c>
      <c r="U14" s="83" t="s">
        <v>69</v>
      </c>
      <c r="V14" s="83" t="s">
        <v>69</v>
      </c>
      <c r="W14" s="82" t="s">
        <v>69</v>
      </c>
      <c r="X14" s="82" t="s">
        <v>69</v>
      </c>
    </row>
    <row r="15" spans="1:24" ht="15" x14ac:dyDescent="0.25">
      <c r="A15" s="70">
        <v>111</v>
      </c>
      <c r="B15" s="71">
        <v>132.5</v>
      </c>
      <c r="C15" s="70">
        <v>60</v>
      </c>
      <c r="D15" s="71">
        <v>37</v>
      </c>
      <c r="E15" s="73">
        <v>71</v>
      </c>
      <c r="F15" s="71">
        <v>30.6</v>
      </c>
      <c r="G15" s="70">
        <v>82.9</v>
      </c>
      <c r="H15" s="71">
        <v>56.2</v>
      </c>
      <c r="I15" s="73">
        <v>105</v>
      </c>
      <c r="J15" s="71">
        <v>71.099999999999994</v>
      </c>
      <c r="L15" s="102">
        <v>7</v>
      </c>
      <c r="M15" s="103">
        <v>50</v>
      </c>
      <c r="N15" s="103">
        <v>0</v>
      </c>
      <c r="T15" s="83" t="s">
        <v>69</v>
      </c>
      <c r="U15" s="83" t="s">
        <v>69</v>
      </c>
      <c r="V15" s="83" t="s">
        <v>69</v>
      </c>
      <c r="W15" s="82" t="s">
        <v>69</v>
      </c>
      <c r="X15" s="82" t="s">
        <v>69</v>
      </c>
    </row>
    <row r="16" spans="1:24" ht="15" x14ac:dyDescent="0.25">
      <c r="A16" s="70">
        <v>92</v>
      </c>
      <c r="B16" s="71">
        <v>169.8</v>
      </c>
      <c r="C16" s="70">
        <v>65</v>
      </c>
      <c r="D16" s="71">
        <v>24.5</v>
      </c>
      <c r="E16" s="73">
        <v>64</v>
      </c>
      <c r="F16" s="71">
        <v>39.200000000000003</v>
      </c>
      <c r="G16" s="70">
        <v>89</v>
      </c>
      <c r="H16" s="71">
        <v>75.2</v>
      </c>
      <c r="I16" s="73">
        <v>79</v>
      </c>
      <c r="J16" s="71">
        <v>37.799999999999997</v>
      </c>
      <c r="L16" s="102">
        <v>9</v>
      </c>
      <c r="M16" s="103">
        <v>50</v>
      </c>
      <c r="N16" s="103">
        <v>0</v>
      </c>
      <c r="T16" s="83" t="s">
        <v>69</v>
      </c>
      <c r="U16" s="83" t="s">
        <v>69</v>
      </c>
      <c r="V16" s="83" t="s">
        <v>69</v>
      </c>
      <c r="W16" s="82" t="s">
        <v>69</v>
      </c>
      <c r="X16" s="82" t="s">
        <v>69</v>
      </c>
    </row>
    <row r="17" spans="1:24" x14ac:dyDescent="0.2">
      <c r="A17" s="70">
        <v>74</v>
      </c>
      <c r="B17" s="71">
        <v>49.4</v>
      </c>
      <c r="C17" s="70">
        <v>70</v>
      </c>
      <c r="D17" s="71">
        <v>49.4</v>
      </c>
      <c r="E17" s="73">
        <v>70</v>
      </c>
      <c r="F17" s="71">
        <v>30.9</v>
      </c>
      <c r="G17" s="70">
        <v>71.099999999999994</v>
      </c>
      <c r="H17" s="71">
        <v>66.5</v>
      </c>
      <c r="I17" s="73">
        <v>66</v>
      </c>
      <c r="J17" s="71">
        <v>35.799999999999997</v>
      </c>
      <c r="T17" s="83" t="s">
        <v>69</v>
      </c>
      <c r="U17" s="83" t="s">
        <v>69</v>
      </c>
      <c r="V17" s="83" t="s">
        <v>69</v>
      </c>
      <c r="W17" s="82" t="s">
        <v>69</v>
      </c>
      <c r="X17" s="82" t="s">
        <v>69</v>
      </c>
    </row>
    <row r="18" spans="1:24" x14ac:dyDescent="0.2">
      <c r="A18" s="70">
        <v>102</v>
      </c>
      <c r="B18" s="71">
        <v>113.2</v>
      </c>
      <c r="C18" s="70">
        <v>75</v>
      </c>
      <c r="D18" s="71">
        <v>50</v>
      </c>
      <c r="E18" s="73">
        <v>138</v>
      </c>
      <c r="F18" s="71">
        <v>139</v>
      </c>
      <c r="G18" s="70">
        <v>89</v>
      </c>
      <c r="H18" s="71">
        <v>78.599999999999994</v>
      </c>
      <c r="I18" s="73">
        <v>60</v>
      </c>
      <c r="J18" s="71">
        <v>43.8</v>
      </c>
      <c r="T18" s="83" t="s">
        <v>69</v>
      </c>
      <c r="U18" s="83" t="s">
        <v>69</v>
      </c>
      <c r="V18" s="83" t="s">
        <v>69</v>
      </c>
      <c r="W18" s="82" t="s">
        <v>69</v>
      </c>
      <c r="X18" s="82" t="s">
        <v>69</v>
      </c>
    </row>
    <row r="19" spans="1:24" x14ac:dyDescent="0.2">
      <c r="A19" s="70">
        <v>83</v>
      </c>
      <c r="B19" s="71">
        <v>83.4</v>
      </c>
      <c r="C19" s="70">
        <v>85</v>
      </c>
      <c r="D19" s="71">
        <v>62</v>
      </c>
      <c r="E19" s="73">
        <v>75</v>
      </c>
      <c r="F19" s="71">
        <v>51.8</v>
      </c>
      <c r="G19" s="70">
        <v>81</v>
      </c>
      <c r="H19" s="71">
        <v>65.400000000000006</v>
      </c>
      <c r="I19" s="73">
        <v>70</v>
      </c>
      <c r="J19" s="71">
        <v>49.2</v>
      </c>
      <c r="T19" s="83" t="s">
        <v>69</v>
      </c>
      <c r="U19" s="83" t="s">
        <v>69</v>
      </c>
      <c r="V19" s="83" t="s">
        <v>69</v>
      </c>
      <c r="W19" s="82" t="s">
        <v>69</v>
      </c>
      <c r="X19" s="82" t="s">
        <v>69</v>
      </c>
    </row>
    <row r="20" spans="1:24" x14ac:dyDescent="0.2">
      <c r="A20" s="70">
        <v>133</v>
      </c>
      <c r="B20" s="71">
        <v>161</v>
      </c>
      <c r="C20" s="70">
        <v>80</v>
      </c>
      <c r="D20" s="71">
        <v>78.5</v>
      </c>
      <c r="E20" s="73">
        <v>68</v>
      </c>
      <c r="F20" s="71">
        <v>28.3</v>
      </c>
      <c r="G20" s="70">
        <v>63</v>
      </c>
      <c r="H20" s="71">
        <v>51</v>
      </c>
      <c r="I20" s="73">
        <v>71</v>
      </c>
      <c r="J20" s="71">
        <v>32.799999999999997</v>
      </c>
      <c r="T20" s="83" t="s">
        <v>69</v>
      </c>
      <c r="U20" s="83" t="s">
        <v>69</v>
      </c>
      <c r="V20" s="83" t="s">
        <v>69</v>
      </c>
      <c r="W20" s="82" t="s">
        <v>69</v>
      </c>
      <c r="X20" s="82" t="s">
        <v>69</v>
      </c>
    </row>
    <row r="21" spans="1:24" x14ac:dyDescent="0.2">
      <c r="A21" s="70">
        <v>79</v>
      </c>
      <c r="B21" s="71">
        <v>65.8</v>
      </c>
      <c r="C21" s="70">
        <v>90</v>
      </c>
      <c r="D21" s="71">
        <v>76.599999999999994</v>
      </c>
      <c r="E21" s="73">
        <v>85</v>
      </c>
      <c r="F21" s="71">
        <v>52.5</v>
      </c>
      <c r="G21" s="70">
        <v>92.6</v>
      </c>
      <c r="H21" s="71">
        <v>101.1</v>
      </c>
      <c r="I21" s="73">
        <v>54</v>
      </c>
      <c r="J21" s="71">
        <v>28.2</v>
      </c>
      <c r="T21" s="83" t="s">
        <v>69</v>
      </c>
      <c r="U21" s="83" t="s">
        <v>69</v>
      </c>
      <c r="V21" s="83" t="s">
        <v>69</v>
      </c>
      <c r="W21" s="82" t="s">
        <v>69</v>
      </c>
      <c r="X21" s="82" t="s">
        <v>69</v>
      </c>
    </row>
    <row r="22" spans="1:24" x14ac:dyDescent="0.2">
      <c r="A22" s="70">
        <v>74</v>
      </c>
      <c r="B22" s="71">
        <v>53.1</v>
      </c>
      <c r="C22" s="70">
        <v>80</v>
      </c>
      <c r="D22" s="71">
        <v>64.599999999999994</v>
      </c>
      <c r="E22" s="73">
        <v>62</v>
      </c>
      <c r="F22" s="71">
        <v>45.2</v>
      </c>
      <c r="G22" s="70">
        <v>78</v>
      </c>
      <c r="H22" s="71">
        <v>69.3</v>
      </c>
      <c r="I22" s="73">
        <v>67</v>
      </c>
      <c r="J22" s="71">
        <v>39.200000000000003</v>
      </c>
      <c r="T22" s="83" t="s">
        <v>69</v>
      </c>
      <c r="U22" s="83" t="s">
        <v>69</v>
      </c>
      <c r="V22" s="83" t="s">
        <v>69</v>
      </c>
      <c r="W22" s="82" t="s">
        <v>69</v>
      </c>
      <c r="X22" s="82" t="s">
        <v>69</v>
      </c>
    </row>
    <row r="23" spans="1:24" x14ac:dyDescent="0.2">
      <c r="A23" s="70">
        <v>90</v>
      </c>
      <c r="B23" s="71">
        <v>153.5</v>
      </c>
      <c r="C23" s="72">
        <v>70</v>
      </c>
      <c r="D23" s="71">
        <v>44.6</v>
      </c>
      <c r="E23" s="73">
        <v>59</v>
      </c>
      <c r="F23" s="71">
        <v>38.9</v>
      </c>
      <c r="G23" s="70">
        <v>73.5</v>
      </c>
      <c r="H23" s="71">
        <v>48.6</v>
      </c>
      <c r="I23" s="73">
        <v>79</v>
      </c>
      <c r="J23" s="71">
        <v>47.8</v>
      </c>
      <c r="K23" s="104"/>
      <c r="T23" s="83" t="s">
        <v>69</v>
      </c>
      <c r="U23" s="83" t="s">
        <v>69</v>
      </c>
      <c r="V23" s="83" t="s">
        <v>69</v>
      </c>
      <c r="W23" s="82" t="s">
        <v>69</v>
      </c>
      <c r="X23" s="82" t="s">
        <v>69</v>
      </c>
    </row>
    <row r="24" spans="1:24" x14ac:dyDescent="0.2">
      <c r="A24" s="70">
        <v>78</v>
      </c>
      <c r="B24" s="71">
        <v>49.7</v>
      </c>
      <c r="C24" s="80">
        <v>77</v>
      </c>
      <c r="D24" s="71">
        <v>54.5</v>
      </c>
      <c r="E24" s="73">
        <v>85</v>
      </c>
      <c r="F24" s="71">
        <v>51.5</v>
      </c>
      <c r="G24" s="70">
        <v>64.7</v>
      </c>
      <c r="H24" s="71">
        <v>45</v>
      </c>
      <c r="I24" s="73">
        <v>68</v>
      </c>
      <c r="J24" s="71">
        <v>32.700000000000003</v>
      </c>
      <c r="T24" s="83" t="s">
        <v>69</v>
      </c>
      <c r="U24" s="83" t="s">
        <v>69</v>
      </c>
      <c r="V24" s="83" t="s">
        <v>69</v>
      </c>
      <c r="W24" s="82" t="s">
        <v>69</v>
      </c>
      <c r="X24" s="82" t="s">
        <v>69</v>
      </c>
    </row>
    <row r="25" spans="1:24" x14ac:dyDescent="0.2">
      <c r="A25" s="70">
        <v>81</v>
      </c>
      <c r="B25" s="71">
        <v>58.1</v>
      </c>
      <c r="C25" s="80">
        <v>70</v>
      </c>
      <c r="D25" s="71">
        <v>45.7</v>
      </c>
      <c r="E25" s="73">
        <v>70</v>
      </c>
      <c r="F25" s="71">
        <v>47.7</v>
      </c>
      <c r="G25" s="70">
        <v>73.900000000000006</v>
      </c>
      <c r="H25" s="71">
        <v>61</v>
      </c>
      <c r="I25" s="73">
        <v>79</v>
      </c>
      <c r="J25" s="71">
        <v>51</v>
      </c>
      <c r="T25" s="83" t="s">
        <v>69</v>
      </c>
      <c r="U25" s="83" t="s">
        <v>69</v>
      </c>
      <c r="V25" s="83" t="s">
        <v>69</v>
      </c>
      <c r="W25" s="82" t="s">
        <v>69</v>
      </c>
      <c r="X25" s="82" t="s">
        <v>69</v>
      </c>
    </row>
    <row r="26" spans="1:24" x14ac:dyDescent="0.2">
      <c r="A26" s="70">
        <v>69</v>
      </c>
      <c r="B26" s="71">
        <v>41.2</v>
      </c>
      <c r="C26" s="80">
        <v>63</v>
      </c>
      <c r="D26" s="71">
        <v>41.7</v>
      </c>
      <c r="E26" s="73">
        <v>89</v>
      </c>
      <c r="F26" s="71">
        <v>101.1</v>
      </c>
      <c r="G26" s="70">
        <v>66</v>
      </c>
      <c r="H26" s="71">
        <v>47.5</v>
      </c>
      <c r="I26" s="73">
        <v>71</v>
      </c>
      <c r="J26" s="71">
        <v>39</v>
      </c>
      <c r="T26" s="83" t="s">
        <v>69</v>
      </c>
      <c r="U26" s="83" t="s">
        <v>69</v>
      </c>
      <c r="V26" s="83" t="s">
        <v>69</v>
      </c>
      <c r="W26" s="82" t="s">
        <v>69</v>
      </c>
      <c r="X26" s="82" t="s">
        <v>69</v>
      </c>
    </row>
    <row r="27" spans="1:24" x14ac:dyDescent="0.2">
      <c r="A27" s="70">
        <v>64</v>
      </c>
      <c r="B27" s="71">
        <v>51</v>
      </c>
      <c r="C27" s="80">
        <v>75</v>
      </c>
      <c r="D27" s="71">
        <v>64.099999999999994</v>
      </c>
      <c r="E27" s="73">
        <v>105</v>
      </c>
      <c r="F27" s="71">
        <v>75.400000000000006</v>
      </c>
      <c r="G27" s="70">
        <v>87.7</v>
      </c>
      <c r="H27" s="71">
        <v>53.6</v>
      </c>
      <c r="I27" s="73">
        <v>75</v>
      </c>
      <c r="J27" s="71">
        <v>42.7</v>
      </c>
      <c r="T27" s="83" t="s">
        <v>69</v>
      </c>
      <c r="U27" s="83" t="s">
        <v>69</v>
      </c>
      <c r="V27" s="83" t="s">
        <v>69</v>
      </c>
      <c r="W27" s="82" t="s">
        <v>69</v>
      </c>
      <c r="X27" s="82" t="s">
        <v>69</v>
      </c>
    </row>
    <row r="28" spans="1:24" x14ac:dyDescent="0.2">
      <c r="A28" s="70">
        <v>79</v>
      </c>
      <c r="B28" s="71">
        <v>55.1</v>
      </c>
      <c r="C28" s="80">
        <v>63</v>
      </c>
      <c r="D28" s="71">
        <v>34.299999999999997</v>
      </c>
      <c r="E28" s="73">
        <v>88</v>
      </c>
      <c r="F28" s="71">
        <v>62.9</v>
      </c>
      <c r="G28" s="70">
        <v>69</v>
      </c>
      <c r="H28" s="71">
        <v>51.3</v>
      </c>
      <c r="I28" s="73">
        <v>79</v>
      </c>
      <c r="J28" s="71">
        <v>47.6</v>
      </c>
      <c r="T28" s="83" t="s">
        <v>69</v>
      </c>
      <c r="U28" s="83" t="s">
        <v>69</v>
      </c>
      <c r="V28" s="83" t="s">
        <v>69</v>
      </c>
      <c r="W28" s="82" t="s">
        <v>69</v>
      </c>
      <c r="X28" s="82" t="s">
        <v>69</v>
      </c>
    </row>
    <row r="29" spans="1:24" x14ac:dyDescent="0.2">
      <c r="A29" s="70">
        <v>86</v>
      </c>
      <c r="B29" s="71">
        <v>59.4</v>
      </c>
      <c r="C29" s="80">
        <v>60</v>
      </c>
      <c r="D29" s="71">
        <v>37.4</v>
      </c>
      <c r="E29" s="73">
        <v>81</v>
      </c>
      <c r="F29" s="71">
        <v>68.400000000000006</v>
      </c>
      <c r="G29" s="70">
        <v>92</v>
      </c>
      <c r="H29" s="71">
        <v>63.1</v>
      </c>
      <c r="I29" s="73">
        <v>82</v>
      </c>
      <c r="J29" s="71">
        <v>557.79999999999995</v>
      </c>
      <c r="T29" s="83" t="s">
        <v>69</v>
      </c>
      <c r="U29" s="83" t="s">
        <v>69</v>
      </c>
      <c r="V29" s="83" t="s">
        <v>69</v>
      </c>
      <c r="W29" s="82" t="s">
        <v>69</v>
      </c>
      <c r="X29" s="82" t="s">
        <v>69</v>
      </c>
    </row>
    <row r="30" spans="1:24" x14ac:dyDescent="0.2">
      <c r="A30" s="70">
        <v>61</v>
      </c>
      <c r="B30" s="71">
        <v>40.9</v>
      </c>
      <c r="C30" s="80">
        <v>80</v>
      </c>
      <c r="D30" s="71">
        <v>61.5</v>
      </c>
      <c r="E30" s="73">
        <v>77</v>
      </c>
      <c r="F30" s="71">
        <v>59.3</v>
      </c>
      <c r="G30" s="70">
        <v>81</v>
      </c>
      <c r="H30" s="71">
        <v>70</v>
      </c>
      <c r="I30" s="73">
        <v>78</v>
      </c>
      <c r="J30" s="71">
        <v>50.5</v>
      </c>
      <c r="T30" s="83" t="s">
        <v>69</v>
      </c>
      <c r="U30" s="83" t="s">
        <v>69</v>
      </c>
      <c r="V30" s="83" t="s">
        <v>69</v>
      </c>
      <c r="W30" s="82" t="s">
        <v>69</v>
      </c>
      <c r="X30" s="82" t="s">
        <v>69</v>
      </c>
    </row>
    <row r="31" spans="1:24" x14ac:dyDescent="0.2">
      <c r="A31" s="70">
        <v>80</v>
      </c>
      <c r="B31" s="71">
        <v>64.5</v>
      </c>
      <c r="C31" s="80">
        <v>90</v>
      </c>
      <c r="D31" s="71">
        <v>64.8</v>
      </c>
      <c r="E31" s="73">
        <v>76</v>
      </c>
      <c r="F31" s="71">
        <v>50</v>
      </c>
      <c r="G31" s="70">
        <v>66</v>
      </c>
      <c r="H31" s="71">
        <v>41.5</v>
      </c>
      <c r="I31" s="73">
        <v>85</v>
      </c>
      <c r="J31" s="71">
        <v>79.400000000000006</v>
      </c>
      <c r="T31" s="83" t="s">
        <v>69</v>
      </c>
      <c r="U31" s="83" t="s">
        <v>69</v>
      </c>
      <c r="V31" s="83" t="s">
        <v>69</v>
      </c>
      <c r="W31" s="82" t="s">
        <v>69</v>
      </c>
      <c r="X31" s="82" t="s">
        <v>69</v>
      </c>
    </row>
    <row r="32" spans="1:24" x14ac:dyDescent="0.2">
      <c r="A32" s="70">
        <v>75</v>
      </c>
      <c r="B32" s="71">
        <v>35.799999999999997</v>
      </c>
      <c r="C32" s="80">
        <v>65</v>
      </c>
      <c r="D32" s="71">
        <v>57.8</v>
      </c>
      <c r="E32" s="73">
        <v>70</v>
      </c>
      <c r="F32" s="71">
        <v>53.4</v>
      </c>
      <c r="G32" s="70">
        <v>188.9</v>
      </c>
      <c r="H32" s="71">
        <v>219.8</v>
      </c>
      <c r="I32" s="73">
        <v>83</v>
      </c>
      <c r="J32" s="71">
        <v>58.4</v>
      </c>
      <c r="T32" s="83" t="s">
        <v>69</v>
      </c>
      <c r="U32" s="83" t="s">
        <v>69</v>
      </c>
      <c r="V32" s="83" t="s">
        <v>69</v>
      </c>
      <c r="W32" s="82" t="s">
        <v>69</v>
      </c>
      <c r="X32" s="82" t="s">
        <v>69</v>
      </c>
    </row>
    <row r="33" spans="1:24" x14ac:dyDescent="0.2">
      <c r="A33" s="70">
        <v>73</v>
      </c>
      <c r="B33" s="71">
        <v>58.4</v>
      </c>
      <c r="C33" s="70">
        <v>80</v>
      </c>
      <c r="D33" s="71">
        <v>60.7</v>
      </c>
      <c r="E33" s="73">
        <v>81</v>
      </c>
      <c r="F33" s="71">
        <v>65.7</v>
      </c>
      <c r="G33" s="70">
        <v>71.5</v>
      </c>
      <c r="H33" s="71">
        <v>39.799999999999997</v>
      </c>
      <c r="I33" s="73">
        <v>74</v>
      </c>
      <c r="J33" s="71">
        <v>51.2</v>
      </c>
      <c r="T33" s="83" t="s">
        <v>69</v>
      </c>
      <c r="U33" s="83" t="s">
        <v>69</v>
      </c>
      <c r="V33" s="83" t="s">
        <v>69</v>
      </c>
      <c r="W33" s="82" t="s">
        <v>69</v>
      </c>
      <c r="X33" s="82" t="s">
        <v>69</v>
      </c>
    </row>
    <row r="34" spans="1:24" x14ac:dyDescent="0.2">
      <c r="A34" s="70">
        <v>76</v>
      </c>
      <c r="B34" s="71">
        <v>45.5</v>
      </c>
      <c r="C34" s="70">
        <v>80</v>
      </c>
      <c r="D34" s="71">
        <v>68.400000000000006</v>
      </c>
      <c r="E34" s="73">
        <v>70</v>
      </c>
      <c r="F34" s="71">
        <v>63.6</v>
      </c>
      <c r="G34" s="70">
        <v>69</v>
      </c>
      <c r="H34" s="71">
        <v>39.799999999999997</v>
      </c>
      <c r="I34" s="73">
        <v>121</v>
      </c>
      <c r="J34" s="71">
        <v>106.4</v>
      </c>
      <c r="T34" s="83" t="s">
        <v>69</v>
      </c>
      <c r="U34" s="83" t="s">
        <v>69</v>
      </c>
      <c r="V34" s="83" t="s">
        <v>69</v>
      </c>
      <c r="W34" s="82" t="s">
        <v>69</v>
      </c>
      <c r="X34" s="82" t="s">
        <v>69</v>
      </c>
    </row>
    <row r="35" spans="1:24" x14ac:dyDescent="0.2">
      <c r="A35" s="70">
        <v>94</v>
      </c>
      <c r="B35" s="71">
        <v>65.3</v>
      </c>
      <c r="C35" s="70">
        <v>85</v>
      </c>
      <c r="D35" s="71">
        <v>103.5</v>
      </c>
      <c r="E35" s="73">
        <v>60</v>
      </c>
      <c r="F35" s="71">
        <v>70.5</v>
      </c>
      <c r="G35" s="70">
        <v>107.1</v>
      </c>
      <c r="H35" s="71">
        <v>109.8</v>
      </c>
      <c r="I35" s="73">
        <v>73</v>
      </c>
      <c r="J35" s="71">
        <v>52.3</v>
      </c>
      <c r="T35" s="83" t="s">
        <v>69</v>
      </c>
      <c r="U35" s="83" t="s">
        <v>69</v>
      </c>
      <c r="V35" s="83" t="s">
        <v>69</v>
      </c>
      <c r="W35" s="82" t="s">
        <v>69</v>
      </c>
      <c r="X35" s="82" t="s">
        <v>69</v>
      </c>
    </row>
    <row r="36" spans="1:24" x14ac:dyDescent="0.2">
      <c r="A36" s="70">
        <v>113</v>
      </c>
      <c r="B36" s="71">
        <v>103.8</v>
      </c>
      <c r="C36" s="70">
        <v>80</v>
      </c>
      <c r="D36" s="71">
        <v>33.9</v>
      </c>
      <c r="E36" s="73">
        <v>69</v>
      </c>
      <c r="F36" s="71">
        <v>45</v>
      </c>
      <c r="G36" s="70">
        <v>97.5</v>
      </c>
      <c r="H36" s="71">
        <v>44.2</v>
      </c>
      <c r="I36" s="73">
        <v>100</v>
      </c>
      <c r="J36" s="71">
        <v>73.2</v>
      </c>
      <c r="T36" s="83" t="s">
        <v>69</v>
      </c>
      <c r="U36" s="83" t="s">
        <v>69</v>
      </c>
      <c r="V36" s="83" t="s">
        <v>69</v>
      </c>
      <c r="W36" s="82" t="s">
        <v>69</v>
      </c>
      <c r="X36" s="82" t="s">
        <v>69</v>
      </c>
    </row>
    <row r="37" spans="1:24" x14ac:dyDescent="0.2">
      <c r="A37" s="70">
        <v>71</v>
      </c>
      <c r="B37" s="71">
        <v>65.599999999999994</v>
      </c>
      <c r="C37" s="70">
        <v>110</v>
      </c>
      <c r="D37" s="71">
        <v>144.19999999999999</v>
      </c>
      <c r="E37" s="73">
        <v>84</v>
      </c>
      <c r="F37" s="71">
        <v>58</v>
      </c>
      <c r="G37" s="70">
        <v>73</v>
      </c>
      <c r="H37" s="71">
        <v>44.6</v>
      </c>
      <c r="I37" s="73">
        <v>65</v>
      </c>
      <c r="J37" s="71">
        <v>31.1</v>
      </c>
      <c r="T37" s="83" t="s">
        <v>69</v>
      </c>
      <c r="U37" s="83" t="s">
        <v>69</v>
      </c>
      <c r="V37" s="83" t="s">
        <v>69</v>
      </c>
      <c r="W37" s="82" t="s">
        <v>69</v>
      </c>
      <c r="X37" s="82" t="s">
        <v>69</v>
      </c>
    </row>
    <row r="38" spans="1:24" x14ac:dyDescent="0.2">
      <c r="A38" s="70">
        <v>69</v>
      </c>
      <c r="B38" s="71">
        <v>39.1</v>
      </c>
      <c r="C38" s="70">
        <v>75</v>
      </c>
      <c r="D38" s="71">
        <v>62</v>
      </c>
      <c r="E38" s="73">
        <v>80</v>
      </c>
      <c r="F38" s="71">
        <v>48.5</v>
      </c>
      <c r="G38" s="70">
        <v>71.5</v>
      </c>
      <c r="H38" s="71">
        <v>55.6</v>
      </c>
      <c r="I38" s="73">
        <v>83</v>
      </c>
      <c r="J38" s="71">
        <v>56.3</v>
      </c>
      <c r="T38" s="83" t="s">
        <v>69</v>
      </c>
      <c r="U38" s="83" t="s">
        <v>69</v>
      </c>
      <c r="V38" s="83" t="s">
        <v>69</v>
      </c>
      <c r="W38" s="82" t="s">
        <v>69</v>
      </c>
      <c r="X38" s="82" t="s">
        <v>69</v>
      </c>
    </row>
    <row r="39" spans="1:24" x14ac:dyDescent="0.2">
      <c r="A39" s="70">
        <v>76</v>
      </c>
      <c r="B39" s="71">
        <v>52.8</v>
      </c>
      <c r="C39" s="70">
        <v>80</v>
      </c>
      <c r="D39" s="71">
        <v>80.3</v>
      </c>
      <c r="E39" s="73">
        <v>67</v>
      </c>
      <c r="F39" s="71">
        <v>36.6</v>
      </c>
      <c r="G39" s="70">
        <v>77.099999999999994</v>
      </c>
      <c r="H39" s="71">
        <v>73.2</v>
      </c>
      <c r="I39" s="73">
        <v>88</v>
      </c>
      <c r="J39" s="71">
        <v>51.7</v>
      </c>
      <c r="T39" s="83" t="s">
        <v>69</v>
      </c>
      <c r="U39" s="83" t="s">
        <v>69</v>
      </c>
      <c r="V39" s="83" t="s">
        <v>69</v>
      </c>
      <c r="W39" s="82" t="s">
        <v>69</v>
      </c>
      <c r="X39" s="82" t="s">
        <v>69</v>
      </c>
    </row>
    <row r="40" spans="1:24" x14ac:dyDescent="0.2">
      <c r="A40" s="70">
        <v>71</v>
      </c>
      <c r="B40" s="71">
        <v>49.8</v>
      </c>
      <c r="C40" s="70">
        <v>80</v>
      </c>
      <c r="D40" s="71">
        <v>58.7</v>
      </c>
      <c r="E40" s="73">
        <v>69</v>
      </c>
      <c r="F40" s="71">
        <v>57</v>
      </c>
      <c r="G40" s="70">
        <v>71.8</v>
      </c>
      <c r="H40" s="71">
        <v>33.5</v>
      </c>
      <c r="I40" s="73">
        <v>60</v>
      </c>
      <c r="J40" s="71">
        <v>28.5</v>
      </c>
      <c r="T40" s="83" t="s">
        <v>69</v>
      </c>
      <c r="U40" s="83" t="s">
        <v>69</v>
      </c>
      <c r="V40" s="83" t="s">
        <v>69</v>
      </c>
      <c r="W40" s="82" t="s">
        <v>69</v>
      </c>
      <c r="X40" s="82" t="s">
        <v>69</v>
      </c>
    </row>
    <row r="41" spans="1:24" x14ac:dyDescent="0.2">
      <c r="A41" s="70">
        <v>117</v>
      </c>
      <c r="B41" s="71">
        <v>65.599999999999994</v>
      </c>
      <c r="C41" s="70">
        <v>77</v>
      </c>
      <c r="D41" s="71">
        <v>55.6</v>
      </c>
      <c r="E41" s="73">
        <v>65</v>
      </c>
      <c r="F41" s="71">
        <v>42</v>
      </c>
      <c r="G41" s="70">
        <v>65.099999999999994</v>
      </c>
      <c r="H41" s="71">
        <v>45.1</v>
      </c>
      <c r="I41" s="73">
        <v>81</v>
      </c>
      <c r="J41" s="71">
        <v>45.2</v>
      </c>
      <c r="T41" s="83" t="s">
        <v>69</v>
      </c>
      <c r="U41" s="83" t="s">
        <v>69</v>
      </c>
      <c r="V41" s="83" t="s">
        <v>69</v>
      </c>
      <c r="W41" s="82" t="s">
        <v>69</v>
      </c>
      <c r="X41" s="82" t="s">
        <v>69</v>
      </c>
    </row>
    <row r="42" spans="1:24" x14ac:dyDescent="0.2">
      <c r="A42" s="70">
        <v>80</v>
      </c>
      <c r="B42" s="71">
        <v>56.4</v>
      </c>
      <c r="C42" s="70">
        <v>83</v>
      </c>
      <c r="D42" s="71">
        <v>54.6</v>
      </c>
      <c r="E42" s="73">
        <v>72</v>
      </c>
      <c r="F42" s="71">
        <v>45.1</v>
      </c>
      <c r="G42" s="70">
        <v>62</v>
      </c>
      <c r="H42" s="71">
        <v>28.5</v>
      </c>
      <c r="I42" s="73">
        <v>94</v>
      </c>
      <c r="J42" s="71">
        <v>61</v>
      </c>
      <c r="T42" s="83" t="s">
        <v>69</v>
      </c>
      <c r="U42" s="83" t="s">
        <v>69</v>
      </c>
      <c r="V42" s="83" t="s">
        <v>69</v>
      </c>
      <c r="W42" s="82" t="s">
        <v>69</v>
      </c>
      <c r="X42" s="82" t="s">
        <v>69</v>
      </c>
    </row>
    <row r="43" spans="1:24" x14ac:dyDescent="0.2">
      <c r="A43" s="70">
        <v>114</v>
      </c>
      <c r="B43" s="71">
        <v>154.19999999999999</v>
      </c>
      <c r="C43" s="70">
        <v>70</v>
      </c>
      <c r="D43" s="71">
        <v>60.7</v>
      </c>
      <c r="E43" s="73">
        <v>62</v>
      </c>
      <c r="F43" s="71">
        <v>48</v>
      </c>
      <c r="G43" s="70">
        <v>73</v>
      </c>
      <c r="H43" s="71">
        <v>61.9</v>
      </c>
      <c r="I43" s="73">
        <v>80</v>
      </c>
      <c r="J43" s="71">
        <v>67.599999999999994</v>
      </c>
      <c r="T43" s="83" t="s">
        <v>69</v>
      </c>
      <c r="U43" s="83" t="s">
        <v>69</v>
      </c>
      <c r="V43" s="83" t="s">
        <v>69</v>
      </c>
      <c r="W43" s="82" t="s">
        <v>69</v>
      </c>
      <c r="X43" s="82" t="s">
        <v>69</v>
      </c>
    </row>
    <row r="44" spans="1:24" x14ac:dyDescent="0.2">
      <c r="A44" s="70">
        <v>89</v>
      </c>
      <c r="B44" s="71">
        <v>80</v>
      </c>
      <c r="C44" s="70">
        <v>105</v>
      </c>
      <c r="D44" s="71">
        <v>117</v>
      </c>
      <c r="E44" s="73">
        <v>77</v>
      </c>
      <c r="F44" s="71">
        <v>51.2</v>
      </c>
      <c r="G44" s="70">
        <v>67</v>
      </c>
      <c r="H44" s="71">
        <v>50.8</v>
      </c>
      <c r="I44" s="73">
        <v>85</v>
      </c>
      <c r="J44" s="71">
        <v>66.3</v>
      </c>
      <c r="T44" s="83" t="s">
        <v>69</v>
      </c>
      <c r="U44" s="83" t="s">
        <v>69</v>
      </c>
      <c r="V44" s="83" t="s">
        <v>69</v>
      </c>
      <c r="W44" s="82" t="s">
        <v>69</v>
      </c>
      <c r="X44" s="82" t="s">
        <v>69</v>
      </c>
    </row>
    <row r="45" spans="1:24" x14ac:dyDescent="0.2">
      <c r="A45" s="70">
        <v>68</v>
      </c>
      <c r="B45" s="71">
        <v>50.8</v>
      </c>
      <c r="C45" s="70">
        <v>95</v>
      </c>
      <c r="D45" s="71">
        <v>50.4</v>
      </c>
      <c r="E45" s="73">
        <v>75</v>
      </c>
      <c r="F45" s="71">
        <v>50.3</v>
      </c>
      <c r="G45" s="70">
        <v>78.099999999999994</v>
      </c>
      <c r="H45" s="71">
        <v>46.3</v>
      </c>
      <c r="I45" s="73">
        <v>89</v>
      </c>
      <c r="J45" s="71">
        <v>51.7</v>
      </c>
      <c r="T45" s="83" t="s">
        <v>69</v>
      </c>
      <c r="U45" s="83" t="s">
        <v>69</v>
      </c>
      <c r="V45" s="83" t="s">
        <v>69</v>
      </c>
      <c r="W45" s="82" t="s">
        <v>69</v>
      </c>
      <c r="X45" s="82" t="s">
        <v>69</v>
      </c>
    </row>
    <row r="46" spans="1:24" x14ac:dyDescent="0.2">
      <c r="A46" s="70">
        <v>62</v>
      </c>
      <c r="B46" s="71">
        <v>42.4</v>
      </c>
      <c r="C46" s="70">
        <v>88</v>
      </c>
      <c r="D46" s="71">
        <v>78.5</v>
      </c>
      <c r="E46" s="73">
        <v>111</v>
      </c>
      <c r="F46" s="71">
        <v>130.30000000000001</v>
      </c>
      <c r="G46" s="70">
        <v>75.5</v>
      </c>
      <c r="H46" s="71">
        <v>53.8</v>
      </c>
      <c r="I46" s="73">
        <v>74</v>
      </c>
      <c r="J46" s="71">
        <v>52.6</v>
      </c>
      <c r="T46" s="83" t="s">
        <v>69</v>
      </c>
      <c r="U46" s="83" t="s">
        <v>69</v>
      </c>
      <c r="V46" s="83" t="s">
        <v>69</v>
      </c>
      <c r="W46" s="82" t="s">
        <v>69</v>
      </c>
      <c r="X46" s="82" t="s">
        <v>69</v>
      </c>
    </row>
    <row r="47" spans="1:24" x14ac:dyDescent="0.2">
      <c r="A47" s="70">
        <v>99</v>
      </c>
      <c r="B47" s="71">
        <v>99.6</v>
      </c>
      <c r="C47" s="70">
        <v>77</v>
      </c>
      <c r="D47" s="71">
        <v>61.9</v>
      </c>
      <c r="E47" s="73">
        <v>68</v>
      </c>
      <c r="F47" s="71">
        <v>37.200000000000003</v>
      </c>
      <c r="G47" s="70">
        <v>67.2</v>
      </c>
      <c r="H47" s="71">
        <v>42.2</v>
      </c>
      <c r="I47" s="73">
        <v>88</v>
      </c>
      <c r="J47" s="71">
        <v>62.8</v>
      </c>
      <c r="T47" s="83" t="s">
        <v>69</v>
      </c>
      <c r="U47" s="83" t="s">
        <v>69</v>
      </c>
      <c r="V47" s="83" t="s">
        <v>69</v>
      </c>
      <c r="W47" s="82" t="s">
        <v>69</v>
      </c>
      <c r="X47" s="82" t="s">
        <v>69</v>
      </c>
    </row>
    <row r="48" spans="1:24" x14ac:dyDescent="0.2">
      <c r="A48" s="70">
        <v>80</v>
      </c>
      <c r="B48" s="71">
        <v>54.2</v>
      </c>
      <c r="C48" s="70">
        <v>65</v>
      </c>
      <c r="D48" s="71">
        <v>55.3</v>
      </c>
      <c r="E48" s="73">
        <v>97</v>
      </c>
      <c r="F48" s="71">
        <v>58.8</v>
      </c>
      <c r="G48" s="70">
        <v>73</v>
      </c>
      <c r="H48" s="71">
        <v>60.3</v>
      </c>
      <c r="I48" s="73">
        <v>80</v>
      </c>
      <c r="J48" s="71">
        <v>61.8</v>
      </c>
      <c r="T48" s="83" t="s">
        <v>69</v>
      </c>
      <c r="U48" s="83" t="s">
        <v>69</v>
      </c>
      <c r="V48" s="83" t="s">
        <v>69</v>
      </c>
      <c r="W48" s="82" t="s">
        <v>69</v>
      </c>
      <c r="X48" s="82" t="s">
        <v>69</v>
      </c>
    </row>
    <row r="49" spans="1:24" x14ac:dyDescent="0.2">
      <c r="A49" s="70">
        <v>106</v>
      </c>
      <c r="B49" s="71">
        <v>122.9</v>
      </c>
      <c r="C49" s="70">
        <v>77</v>
      </c>
      <c r="D49" s="71">
        <v>62.4</v>
      </c>
      <c r="E49" s="73">
        <v>72</v>
      </c>
      <c r="F49" s="71">
        <v>57.3</v>
      </c>
      <c r="G49" s="70">
        <v>75</v>
      </c>
      <c r="H49" s="71">
        <v>42.7</v>
      </c>
      <c r="I49" s="73">
        <v>72</v>
      </c>
      <c r="J49" s="71">
        <v>45.3</v>
      </c>
      <c r="T49" s="83" t="s">
        <v>69</v>
      </c>
      <c r="U49" s="83" t="s">
        <v>69</v>
      </c>
      <c r="V49" s="83" t="s">
        <v>69</v>
      </c>
      <c r="W49" s="82" t="s">
        <v>69</v>
      </c>
      <c r="X49" s="82" t="s">
        <v>69</v>
      </c>
    </row>
    <row r="50" spans="1:24" x14ac:dyDescent="0.2">
      <c r="A50" s="70">
        <v>64</v>
      </c>
      <c r="B50" s="71">
        <v>54.7</v>
      </c>
      <c r="C50" s="70">
        <v>70</v>
      </c>
      <c r="D50" s="71">
        <v>42.2</v>
      </c>
      <c r="E50" s="73">
        <v>95</v>
      </c>
      <c r="F50" s="71">
        <v>64</v>
      </c>
      <c r="G50" s="70">
        <v>65</v>
      </c>
      <c r="H50" s="71">
        <v>43.8</v>
      </c>
      <c r="I50" s="73">
        <v>91</v>
      </c>
      <c r="J50" s="71">
        <v>46.5</v>
      </c>
      <c r="T50" s="83" t="s">
        <v>69</v>
      </c>
      <c r="U50" s="83" t="s">
        <v>69</v>
      </c>
      <c r="V50" s="83" t="s">
        <v>69</v>
      </c>
      <c r="W50" s="82" t="s">
        <v>69</v>
      </c>
      <c r="X50" s="82" t="s">
        <v>69</v>
      </c>
    </row>
    <row r="51" spans="1:24" x14ac:dyDescent="0.2">
      <c r="A51" s="70">
        <v>79</v>
      </c>
      <c r="B51" s="71">
        <v>53</v>
      </c>
      <c r="C51" s="70">
        <v>70</v>
      </c>
      <c r="D51" s="71">
        <v>59</v>
      </c>
      <c r="E51" s="73">
        <v>65</v>
      </c>
      <c r="F51" s="71">
        <v>41.8</v>
      </c>
      <c r="G51" s="70">
        <v>76.5</v>
      </c>
      <c r="H51" s="71">
        <v>72.400000000000006</v>
      </c>
      <c r="I51" s="73">
        <v>84</v>
      </c>
      <c r="J51" s="71">
        <v>45.2</v>
      </c>
      <c r="T51" s="83" t="s">
        <v>69</v>
      </c>
      <c r="U51" s="83" t="s">
        <v>69</v>
      </c>
      <c r="V51" s="83" t="s">
        <v>69</v>
      </c>
      <c r="W51" s="82" t="s">
        <v>69</v>
      </c>
      <c r="X51" s="82" t="s">
        <v>69</v>
      </c>
    </row>
    <row r="52" spans="1:24" x14ac:dyDescent="0.2">
      <c r="A52" s="70">
        <v>87</v>
      </c>
      <c r="B52" s="71">
        <v>102.1</v>
      </c>
      <c r="C52" s="70">
        <v>90</v>
      </c>
      <c r="D52" s="71">
        <v>67.099999999999994</v>
      </c>
      <c r="E52" s="73">
        <v>63</v>
      </c>
      <c r="F52" s="71">
        <v>44.6</v>
      </c>
      <c r="G52" s="70">
        <v>66</v>
      </c>
      <c r="H52" s="71">
        <v>57.7</v>
      </c>
      <c r="I52" s="73">
        <v>75</v>
      </c>
      <c r="J52" s="71">
        <v>39</v>
      </c>
      <c r="T52" s="83" t="s">
        <v>69</v>
      </c>
      <c r="U52" s="83" t="s">
        <v>69</v>
      </c>
      <c r="V52" s="83" t="s">
        <v>69</v>
      </c>
      <c r="W52" s="82" t="s">
        <v>69</v>
      </c>
      <c r="X52" s="82" t="s">
        <v>69</v>
      </c>
    </row>
    <row r="53" spans="1:24" ht="15" thickBot="1" x14ac:dyDescent="0.25">
      <c r="A53" s="70">
        <v>135</v>
      </c>
      <c r="B53" s="71">
        <v>145.9</v>
      </c>
      <c r="C53" s="70">
        <v>70</v>
      </c>
      <c r="D53" s="71">
        <v>50.9</v>
      </c>
      <c r="E53" s="73">
        <v>83</v>
      </c>
      <c r="F53" s="71">
        <v>62.9</v>
      </c>
      <c r="G53" s="70">
        <v>66.7</v>
      </c>
      <c r="H53" s="71">
        <v>38.700000000000003</v>
      </c>
      <c r="I53" s="73">
        <v>67</v>
      </c>
      <c r="J53" s="71">
        <v>38.1</v>
      </c>
      <c r="T53" s="85" t="s">
        <v>69</v>
      </c>
      <c r="U53" s="85" t="s">
        <v>69</v>
      </c>
      <c r="V53" s="85" t="s">
        <v>69</v>
      </c>
      <c r="W53" s="82" t="s">
        <v>69</v>
      </c>
      <c r="X53" s="82" t="s">
        <v>69</v>
      </c>
    </row>
  </sheetData>
  <dataValidations count="2">
    <dataValidation type="decimal" allowBlank="1" showDropDown="1" showInputMessage="1" showErrorMessage="1" prompt="Enter a number between 15 and 400" sqref="G4:G53 I4:I53 A4:A53 D6 C4:C53 E4:E53" xr:uid="{00000000-0002-0000-0000-000000000000}">
      <formula1>15</formula1>
      <formula2>400</formula2>
    </dataValidation>
    <dataValidation type="list" allowBlank="1" sqref="H4:H32 H35:H53 J4:J53 B4:B53 D4:D5 D7:D53 F4:F53 T4:X53" xr:uid="{00000000-0002-0000-0000-000001000000}">
      <formula1>"Live,Dead"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V39"/>
  <sheetViews>
    <sheetView workbookViewId="0">
      <selection activeCell="R32" sqref="R32"/>
    </sheetView>
  </sheetViews>
  <sheetFormatPr defaultRowHeight="15" x14ac:dyDescent="0.25"/>
  <cols>
    <col min="3" max="3" width="10.5703125" customWidth="1"/>
    <col min="4" max="4" width="8.42578125" customWidth="1"/>
    <col min="5" max="5" width="11.7109375" customWidth="1"/>
    <col min="6" max="6" width="11" customWidth="1"/>
    <col min="7" max="7" width="8.140625" customWidth="1"/>
    <col min="8" max="8" width="12.28515625" customWidth="1"/>
    <col min="9" max="9" width="12" bestFit="1" customWidth="1"/>
  </cols>
  <sheetData>
    <row r="1" spans="2:19" x14ac:dyDescent="0.25">
      <c r="M1" t="s">
        <v>93</v>
      </c>
    </row>
    <row r="2" spans="2:19" ht="42.75" customHeight="1" x14ac:dyDescent="0.25">
      <c r="B2" s="14" t="s">
        <v>46</v>
      </c>
      <c r="C2" s="68" t="s">
        <v>49</v>
      </c>
      <c r="D2" s="68"/>
      <c r="E2" s="68"/>
      <c r="F2" s="68" t="s">
        <v>50</v>
      </c>
      <c r="G2" s="68"/>
      <c r="H2" s="68"/>
      <c r="M2" s="67" t="s">
        <v>46</v>
      </c>
      <c r="N2" s="66" t="s">
        <v>83</v>
      </c>
      <c r="O2" s="66"/>
      <c r="P2" s="66"/>
      <c r="Q2" s="66" t="s">
        <v>85</v>
      </c>
      <c r="R2" s="66"/>
      <c r="S2" s="66"/>
    </row>
    <row r="3" spans="2:19" ht="42" customHeight="1" x14ac:dyDescent="0.25">
      <c r="B3" s="45" t="s">
        <v>62</v>
      </c>
      <c r="C3" s="41" t="s">
        <v>59</v>
      </c>
      <c r="D3" s="41" t="s">
        <v>47</v>
      </c>
      <c r="E3" s="41" t="s">
        <v>48</v>
      </c>
      <c r="F3" s="41" t="s">
        <v>60</v>
      </c>
      <c r="G3" s="41" t="s">
        <v>47</v>
      </c>
      <c r="H3" s="41" t="s">
        <v>48</v>
      </c>
      <c r="M3" s="67"/>
      <c r="N3" s="66" t="s">
        <v>84</v>
      </c>
      <c r="O3" s="66"/>
      <c r="P3" s="66"/>
      <c r="Q3" s="66" t="s">
        <v>86</v>
      </c>
      <c r="R3" s="66"/>
      <c r="S3" s="66"/>
    </row>
    <row r="4" spans="2:19" ht="29.25" customHeight="1" x14ac:dyDescent="0.25">
      <c r="B4" s="14">
        <v>3</v>
      </c>
      <c r="C4" s="42">
        <v>49.302000000000028</v>
      </c>
      <c r="D4" s="43">
        <v>4.4071044507746654E-10</v>
      </c>
      <c r="E4" s="42">
        <v>143.85504201680689</v>
      </c>
      <c r="F4" s="42">
        <v>24.319999999999993</v>
      </c>
      <c r="G4" s="43">
        <v>6.8551715218747021E-13</v>
      </c>
      <c r="H4" s="42">
        <v>37.55404570722667</v>
      </c>
      <c r="M4" s="67"/>
      <c r="N4" s="67" t="s">
        <v>87</v>
      </c>
      <c r="O4" s="51" t="s">
        <v>88</v>
      </c>
      <c r="P4" s="67" t="s">
        <v>90</v>
      </c>
      <c r="Q4" s="67" t="s">
        <v>87</v>
      </c>
      <c r="R4" s="51" t="s">
        <v>91</v>
      </c>
      <c r="S4" s="67" t="s">
        <v>90</v>
      </c>
    </row>
    <row r="5" spans="2:19" x14ac:dyDescent="0.25">
      <c r="B5" s="14">
        <v>4</v>
      </c>
      <c r="C5" s="42">
        <v>38.883333333333333</v>
      </c>
      <c r="D5" s="43">
        <v>1.8966753598538273E-14</v>
      </c>
      <c r="E5" s="42">
        <v>121.95504443282796</v>
      </c>
      <c r="F5" s="42">
        <v>22.257443718228025</v>
      </c>
      <c r="G5" s="43">
        <v>7.6660519380175195E-20</v>
      </c>
      <c r="H5" s="42">
        <v>36.395537320611083</v>
      </c>
      <c r="M5" s="67"/>
      <c r="N5" s="67"/>
      <c r="O5" s="51" t="s">
        <v>89</v>
      </c>
      <c r="P5" s="67"/>
      <c r="Q5" s="67"/>
      <c r="R5" s="51" t="s">
        <v>92</v>
      </c>
      <c r="S5" s="67"/>
    </row>
    <row r="6" spans="2:19" x14ac:dyDescent="0.25">
      <c r="B6" s="14">
        <v>6</v>
      </c>
      <c r="C6" s="42">
        <v>50.219764705882348</v>
      </c>
      <c r="D6" s="43">
        <v>4.5778520103532524E-11</v>
      </c>
      <c r="E6" s="42">
        <v>149.07211454513708</v>
      </c>
      <c r="F6" s="42">
        <v>25.622352941176466</v>
      </c>
      <c r="G6" s="43">
        <v>2.5422165905791016E-15</v>
      </c>
      <c r="H6" s="42">
        <v>40.275543226999531</v>
      </c>
      <c r="M6" s="51">
        <v>1</v>
      </c>
      <c r="N6" s="52">
        <v>66.691839999999999</v>
      </c>
      <c r="O6" s="53">
        <v>5.0500000000000001E-26</v>
      </c>
      <c r="P6" s="54">
        <v>3.15</v>
      </c>
      <c r="Q6" s="52">
        <v>26.85295</v>
      </c>
      <c r="R6" s="53">
        <v>3.2199999999999999E-37</v>
      </c>
      <c r="S6" s="54">
        <v>1.43</v>
      </c>
    </row>
    <row r="7" spans="2:19" ht="38.25" customHeight="1" x14ac:dyDescent="0.25">
      <c r="B7" s="14" t="s">
        <v>46</v>
      </c>
      <c r="C7" s="68" t="s">
        <v>52</v>
      </c>
      <c r="D7" s="68"/>
      <c r="E7" s="68"/>
      <c r="F7" s="68" t="s">
        <v>51</v>
      </c>
      <c r="G7" s="68"/>
      <c r="H7" s="68"/>
      <c r="M7" s="51">
        <v>2</v>
      </c>
      <c r="N7" s="52">
        <v>50.986629999999998</v>
      </c>
      <c r="O7" s="53">
        <v>1.5500000000000001E-12</v>
      </c>
      <c r="P7" s="54">
        <v>2.61</v>
      </c>
      <c r="Q7" s="55">
        <v>23.96105</v>
      </c>
      <c r="R7" s="53">
        <v>2.5E-15</v>
      </c>
      <c r="S7" s="54">
        <v>1.38</v>
      </c>
    </row>
    <row r="8" spans="2:19" ht="45" x14ac:dyDescent="0.25">
      <c r="B8" s="43" t="s">
        <v>63</v>
      </c>
      <c r="C8" s="41" t="s">
        <v>59</v>
      </c>
      <c r="D8" s="41" t="s">
        <v>47</v>
      </c>
      <c r="E8" s="41" t="s">
        <v>48</v>
      </c>
      <c r="F8" s="41" t="s">
        <v>60</v>
      </c>
      <c r="G8" s="41" t="s">
        <v>47</v>
      </c>
      <c r="H8" s="41" t="s">
        <v>48</v>
      </c>
      <c r="M8" s="51">
        <v>3</v>
      </c>
      <c r="N8" s="52">
        <v>66.075729999999993</v>
      </c>
      <c r="O8" s="53">
        <v>4.5299999999999999E-13</v>
      </c>
      <c r="P8" s="54">
        <v>2.93</v>
      </c>
      <c r="Q8" s="52">
        <v>27.284780000000001</v>
      </c>
      <c r="R8" s="53">
        <v>1.5400000000000001E-17</v>
      </c>
      <c r="S8" s="54">
        <v>1.42</v>
      </c>
    </row>
    <row r="9" spans="2:19" x14ac:dyDescent="0.25">
      <c r="B9" s="14">
        <v>7</v>
      </c>
      <c r="C9" s="42">
        <v>47.017876543209873</v>
      </c>
      <c r="D9" s="44">
        <v>1.1537823417692533E-9</v>
      </c>
      <c r="E9" s="42">
        <v>211.88650272615996</v>
      </c>
      <c r="F9" s="42">
        <v>16.604938271604937</v>
      </c>
      <c r="G9" s="44">
        <v>4.8846603186019557E-11</v>
      </c>
      <c r="H9" s="42">
        <v>25.786042944785269</v>
      </c>
      <c r="M9" s="51">
        <v>4</v>
      </c>
      <c r="N9" s="55">
        <v>54.133809999999997</v>
      </c>
      <c r="O9" s="53">
        <v>1.7299999999999999E-22</v>
      </c>
      <c r="P9" s="54">
        <v>2.7</v>
      </c>
      <c r="Q9" s="52">
        <v>24.137810000000002</v>
      </c>
      <c r="R9" s="53">
        <v>2.4799999999999999E-29</v>
      </c>
      <c r="S9" s="54">
        <v>1.39</v>
      </c>
    </row>
    <row r="10" spans="2:19" x14ac:dyDescent="0.25">
      <c r="B10" s="14">
        <v>9</v>
      </c>
      <c r="C10" s="42">
        <v>64.097475177304958</v>
      </c>
      <c r="D10" s="44">
        <v>6.121457824854766E-13</v>
      </c>
      <c r="E10" s="42">
        <v>280.06643941741549</v>
      </c>
      <c r="F10" s="42">
        <v>22.383829787234035</v>
      </c>
      <c r="G10" s="44">
        <v>2.4429336788682258E-13</v>
      </c>
      <c r="H10" s="42">
        <v>35.009650582362717</v>
      </c>
      <c r="M10" s="51">
        <v>5</v>
      </c>
      <c r="N10" s="52">
        <v>57.210160000000002</v>
      </c>
      <c r="O10" s="53">
        <v>4.34E-17</v>
      </c>
      <c r="P10" s="54">
        <v>2.71</v>
      </c>
      <c r="Q10" s="52">
        <v>25.679010000000002</v>
      </c>
      <c r="R10" s="53">
        <v>1.6000000000000001E-17</v>
      </c>
      <c r="S10" s="54">
        <v>1.42</v>
      </c>
    </row>
    <row r="11" spans="2:19" x14ac:dyDescent="0.25">
      <c r="E11" s="48">
        <f>AVERAGE(E9:E10)</f>
        <v>245.97647107178773</v>
      </c>
      <c r="H11" s="48">
        <f>AVERAGE(H9:H10)</f>
        <v>30.397846763573995</v>
      </c>
      <c r="M11" s="51">
        <v>6</v>
      </c>
      <c r="N11" s="52">
        <v>42.184840000000001</v>
      </c>
      <c r="O11" s="53">
        <v>3.2399999999999999E-12</v>
      </c>
      <c r="P11" s="54">
        <v>2.25</v>
      </c>
      <c r="Q11" s="52">
        <v>21.953779999999998</v>
      </c>
      <c r="R11" s="53">
        <v>1.6400000000000001E-14</v>
      </c>
      <c r="S11" s="54">
        <v>1.35</v>
      </c>
    </row>
    <row r="13" spans="2:19" x14ac:dyDescent="0.25">
      <c r="P13" s="50">
        <f>AVERAGE(P6:P11)</f>
        <v>2.7250000000000001</v>
      </c>
      <c r="S13" s="50">
        <f>AVERAGE(S6:S11)</f>
        <v>1.3983333333333332</v>
      </c>
    </row>
    <row r="15" spans="2:19" x14ac:dyDescent="0.25">
      <c r="B15" s="40" t="s">
        <v>61</v>
      </c>
    </row>
    <row r="17" spans="2:22" x14ac:dyDescent="0.25">
      <c r="C17" t="s">
        <v>57</v>
      </c>
      <c r="G17" t="s">
        <v>58</v>
      </c>
    </row>
    <row r="18" spans="2:22" x14ac:dyDescent="0.25">
      <c r="B18" s="1" t="s">
        <v>54</v>
      </c>
      <c r="C18" s="1">
        <v>2022</v>
      </c>
      <c r="D18" s="33">
        <v>2021</v>
      </c>
      <c r="E18" s="1" t="s">
        <v>55</v>
      </c>
      <c r="F18" t="s">
        <v>56</v>
      </c>
      <c r="G18" s="1">
        <v>2022</v>
      </c>
      <c r="H18" s="33">
        <v>2021</v>
      </c>
      <c r="I18" s="1" t="s">
        <v>55</v>
      </c>
      <c r="J18" s="1" t="s">
        <v>56</v>
      </c>
    </row>
    <row r="19" spans="2:22" x14ac:dyDescent="0.25">
      <c r="B19" s="1">
        <v>3</v>
      </c>
      <c r="C19">
        <v>83.574000000000012</v>
      </c>
      <c r="D19">
        <v>91.805862675460844</v>
      </c>
      <c r="E19" s="1">
        <f>C19-D19</f>
        <v>-8.2318626754608317</v>
      </c>
      <c r="F19" s="1">
        <f>(E19/D19)*100</f>
        <v>-8.9665980315014888</v>
      </c>
      <c r="G19">
        <v>89.08</v>
      </c>
      <c r="H19">
        <v>104.16157044060465</v>
      </c>
      <c r="I19" s="1">
        <f>G19-H19</f>
        <v>-15.081570440604651</v>
      </c>
      <c r="J19" s="1">
        <f t="shared" ref="J19:J21" si="0">(I19/H19)*100</f>
        <v>-14.479015991031465</v>
      </c>
    </row>
    <row r="20" spans="2:22" x14ac:dyDescent="0.25">
      <c r="B20" s="1">
        <v>4</v>
      </c>
      <c r="C20">
        <v>70.76666666666668</v>
      </c>
      <c r="D20">
        <v>84.231142708513957</v>
      </c>
      <c r="E20" s="1">
        <f t="shared" ref="E20:E21" si="1">C20-D20</f>
        <v>-13.464476041847277</v>
      </c>
      <c r="F20" s="1">
        <f t="shared" ref="F20:F25" si="2">(E20/D20)*100</f>
        <v>-15.985151820202374</v>
      </c>
      <c r="G20">
        <v>83.411764705882348</v>
      </c>
      <c r="H20">
        <v>80.19705348671728</v>
      </c>
      <c r="I20" s="1">
        <f t="shared" ref="I20:I21" si="3">G20-H20</f>
        <v>3.2147112191650677</v>
      </c>
      <c r="J20" s="1">
        <f t="shared" si="0"/>
        <v>4.0085153748167413</v>
      </c>
    </row>
    <row r="21" spans="2:22" x14ac:dyDescent="0.25">
      <c r="B21" s="1">
        <v>6</v>
      </c>
      <c r="C21">
        <v>83.907999999999987</v>
      </c>
      <c r="D21">
        <v>86.484080428874535</v>
      </c>
      <c r="E21" s="1">
        <f t="shared" si="1"/>
        <v>-2.5760804288745476</v>
      </c>
      <c r="F21" s="1">
        <f t="shared" si="2"/>
        <v>-2.9786758627712353</v>
      </c>
      <c r="G21">
        <v>89.24</v>
      </c>
      <c r="H21">
        <v>80.599143396837832</v>
      </c>
      <c r="I21" s="1">
        <f t="shared" si="3"/>
        <v>8.6408566031621632</v>
      </c>
      <c r="J21" s="1">
        <f t="shared" si="0"/>
        <v>10.720779699379749</v>
      </c>
    </row>
    <row r="22" spans="2:22" x14ac:dyDescent="0.25">
      <c r="J22" s="1"/>
    </row>
    <row r="23" spans="2:22" x14ac:dyDescent="0.25">
      <c r="B23" s="1" t="s">
        <v>53</v>
      </c>
      <c r="C23" s="1">
        <v>2022</v>
      </c>
      <c r="D23" s="1">
        <v>2021</v>
      </c>
      <c r="E23" s="1" t="s">
        <v>55</v>
      </c>
      <c r="F23" t="s">
        <v>56</v>
      </c>
      <c r="G23" s="1">
        <v>2022</v>
      </c>
      <c r="H23" s="1">
        <v>2021</v>
      </c>
      <c r="I23" s="1" t="s">
        <v>55</v>
      </c>
      <c r="J23" s="1" t="s">
        <v>56</v>
      </c>
    </row>
    <row r="24" spans="2:22" x14ac:dyDescent="0.25">
      <c r="B24" s="1">
        <v>7</v>
      </c>
      <c r="C24">
        <v>69.207999999999998</v>
      </c>
      <c r="D24">
        <v>22.190123456790126</v>
      </c>
      <c r="E24" s="1">
        <f>C24-D24</f>
        <v>47.017876543209873</v>
      </c>
      <c r="F24" s="1">
        <f t="shared" si="2"/>
        <v>211.88650272615996</v>
      </c>
      <c r="G24">
        <v>81</v>
      </c>
      <c r="H24">
        <v>64.395061728395063</v>
      </c>
      <c r="I24" s="1">
        <f>G24-H24</f>
        <v>16.604938271604937</v>
      </c>
      <c r="J24" s="1">
        <f>(I24/H24)*100</f>
        <v>25.786042944785269</v>
      </c>
    </row>
    <row r="25" spans="2:22" x14ac:dyDescent="0.25">
      <c r="B25" s="1">
        <v>9</v>
      </c>
      <c r="C25">
        <v>86.983999999999995</v>
      </c>
      <c r="D25">
        <v>22.886524822695037</v>
      </c>
      <c r="E25" s="1">
        <f>C25-D25</f>
        <v>64.097475177304958</v>
      </c>
      <c r="F25" s="1">
        <f t="shared" si="2"/>
        <v>280.06643941741549</v>
      </c>
      <c r="G25">
        <v>86.32</v>
      </c>
      <c r="H25">
        <v>63.936170212765958</v>
      </c>
      <c r="I25" s="1">
        <f>G25-H25</f>
        <v>22.383829787234035</v>
      </c>
      <c r="J25" s="1">
        <f>(I25/H25)*100</f>
        <v>35.009650582362717</v>
      </c>
    </row>
    <row r="30" spans="2:22" x14ac:dyDescent="0.25">
      <c r="P30" t="s">
        <v>82</v>
      </c>
    </row>
    <row r="31" spans="2:22" x14ac:dyDescent="0.25">
      <c r="P31">
        <v>3</v>
      </c>
      <c r="Q31">
        <v>4</v>
      </c>
      <c r="R31">
        <v>6</v>
      </c>
      <c r="T31">
        <v>3</v>
      </c>
      <c r="U31">
        <v>4</v>
      </c>
      <c r="V31">
        <v>6</v>
      </c>
    </row>
    <row r="32" spans="2:22" x14ac:dyDescent="0.25">
      <c r="M32" s="49" t="s">
        <v>0</v>
      </c>
      <c r="P32">
        <v>93.76543209876543</v>
      </c>
      <c r="R32">
        <v>84.666666666666671</v>
      </c>
      <c r="T32">
        <v>91.456521739130423</v>
      </c>
      <c r="V32">
        <v>70.270588235294113</v>
      </c>
    </row>
    <row r="33" spans="13:22" x14ac:dyDescent="0.25">
      <c r="M33" s="49" t="s">
        <v>78</v>
      </c>
      <c r="P33">
        <v>91.893333333333331</v>
      </c>
      <c r="Q33">
        <v>84.753424657534254</v>
      </c>
      <c r="R33">
        <v>88.803921568627445</v>
      </c>
      <c r="T33">
        <v>112.03658536585365</v>
      </c>
      <c r="U33">
        <v>78.110000000000042</v>
      </c>
      <c r="V33">
        <v>83.858823529411779</v>
      </c>
    </row>
    <row r="34" spans="13:22" x14ac:dyDescent="0.25">
      <c r="M34" s="49" t="s">
        <v>79</v>
      </c>
      <c r="P34">
        <v>92</v>
      </c>
      <c r="Q34">
        <v>82.753424657534254</v>
      </c>
      <c r="R34">
        <v>84.71621621621621</v>
      </c>
      <c r="T34">
        <v>107.70333333333333</v>
      </c>
      <c r="U34">
        <v>78.264705882352942</v>
      </c>
      <c r="V34">
        <v>81.056521739130446</v>
      </c>
    </row>
    <row r="35" spans="13:22" x14ac:dyDescent="0.25">
      <c r="M35" s="49" t="s">
        <v>80</v>
      </c>
      <c r="P35">
        <v>91.150684931506845</v>
      </c>
      <c r="Q35">
        <v>82.417721518987335</v>
      </c>
      <c r="R35">
        <v>85.917808219178085</v>
      </c>
      <c r="T35">
        <v>109.57941176470591</v>
      </c>
      <c r="U35">
        <v>77.981249999999989</v>
      </c>
      <c r="V35">
        <v>88.151162790697654</v>
      </c>
    </row>
    <row r="36" spans="13:22" x14ac:dyDescent="0.25">
      <c r="M36" s="49" t="s">
        <v>81</v>
      </c>
      <c r="P36">
        <v>90.219863013698628</v>
      </c>
      <c r="Q36">
        <v>87</v>
      </c>
      <c r="R36">
        <v>88.315789473684205</v>
      </c>
      <c r="T36">
        <v>100.03199999999998</v>
      </c>
      <c r="U36">
        <v>86.432258064516134</v>
      </c>
      <c r="V36">
        <v>79.658620689655166</v>
      </c>
    </row>
    <row r="37" spans="13:22" x14ac:dyDescent="0.25">
      <c r="P37">
        <f>AVERAGE(P32:P36)</f>
        <v>91.805862675460844</v>
      </c>
      <c r="Q37">
        <f t="shared" ref="Q37:R37" si="4">AVERAGE(Q32:Q36)</f>
        <v>84.231142708513957</v>
      </c>
      <c r="R37">
        <f t="shared" si="4"/>
        <v>86.484080428874535</v>
      </c>
      <c r="T37">
        <f>AVERAGE(T32:T36)</f>
        <v>104.16157044060465</v>
      </c>
      <c r="U37">
        <f t="shared" ref="U37:V37" si="5">AVERAGE(U32:U36)</f>
        <v>80.19705348671728</v>
      </c>
      <c r="V37">
        <f t="shared" si="5"/>
        <v>80.599143396837832</v>
      </c>
    </row>
    <row r="39" spans="13:22" x14ac:dyDescent="0.25">
      <c r="P39">
        <v>91.805862675460844</v>
      </c>
      <c r="Q39">
        <v>84.231142708513957</v>
      </c>
      <c r="R39">
        <v>86.484080428874535</v>
      </c>
      <c r="T39">
        <v>104.16157044060465</v>
      </c>
      <c r="U39">
        <v>80.19705348671728</v>
      </c>
      <c r="V39">
        <v>80.599143396837832</v>
      </c>
    </row>
  </sheetData>
  <mergeCells count="14">
    <mergeCell ref="C2:E2"/>
    <mergeCell ref="F2:H2"/>
    <mergeCell ref="C7:E7"/>
    <mergeCell ref="F7:H7"/>
    <mergeCell ref="M2:M3"/>
    <mergeCell ref="N2:P2"/>
    <mergeCell ref="N3:P3"/>
    <mergeCell ref="Q2:S2"/>
    <mergeCell ref="Q3:S3"/>
    <mergeCell ref="M4:M5"/>
    <mergeCell ref="N4:N5"/>
    <mergeCell ref="P4:P5"/>
    <mergeCell ref="Q4:Q5"/>
    <mergeCell ref="S4:S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3"/>
  <sheetViews>
    <sheetView workbookViewId="0">
      <selection activeCell="A3" sqref="A3"/>
    </sheetView>
  </sheetViews>
  <sheetFormatPr defaultRowHeight="15" x14ac:dyDescent="0.25"/>
  <cols>
    <col min="1" max="5" width="13.85546875" bestFit="1" customWidth="1"/>
  </cols>
  <sheetData>
    <row r="1" spans="1:5" x14ac:dyDescent="0.25">
      <c r="A1" s="69" t="s">
        <v>5</v>
      </c>
      <c r="B1" s="69"/>
      <c r="C1" s="69"/>
      <c r="D1" s="69"/>
      <c r="E1" s="69"/>
    </row>
    <row r="2" spans="1:5" x14ac:dyDescent="0.25">
      <c r="A2" s="69"/>
      <c r="B2" s="69"/>
      <c r="C2" s="69"/>
      <c r="D2" s="69"/>
      <c r="E2" s="69"/>
    </row>
    <row r="3" spans="1:5" ht="15.75" thickBot="1" x14ac:dyDescent="0.3">
      <c r="A3" s="1" t="s">
        <v>1</v>
      </c>
      <c r="B3" s="1" t="s">
        <v>6</v>
      </c>
      <c r="C3" s="1" t="s">
        <v>2</v>
      </c>
      <c r="D3" s="1" t="s">
        <v>3</v>
      </c>
      <c r="E3" s="1" t="s">
        <v>4</v>
      </c>
    </row>
    <row r="4" spans="1:5" x14ac:dyDescent="0.25">
      <c r="A4" s="5">
        <v>136</v>
      </c>
      <c r="B4" s="8">
        <v>87</v>
      </c>
      <c r="C4" s="11">
        <v>110</v>
      </c>
      <c r="D4" s="3">
        <v>67</v>
      </c>
      <c r="E4" s="2">
        <v>97</v>
      </c>
    </row>
    <row r="5" spans="1:5" x14ac:dyDescent="0.25">
      <c r="A5" s="6">
        <v>80</v>
      </c>
      <c r="B5" s="9">
        <v>70</v>
      </c>
      <c r="C5" s="12">
        <v>108</v>
      </c>
      <c r="D5" s="4">
        <v>63.5</v>
      </c>
      <c r="E5" s="2">
        <v>73</v>
      </c>
    </row>
    <row r="6" spans="1:5" x14ac:dyDescent="0.25">
      <c r="A6" s="6">
        <v>129</v>
      </c>
      <c r="B6" s="9">
        <v>100</v>
      </c>
      <c r="C6" s="12">
        <v>86.5</v>
      </c>
      <c r="D6" s="4">
        <v>74</v>
      </c>
      <c r="E6" s="2">
        <v>77</v>
      </c>
    </row>
    <row r="7" spans="1:5" x14ac:dyDescent="0.25">
      <c r="A7" s="6">
        <v>136</v>
      </c>
      <c r="B7" s="9">
        <v>85</v>
      </c>
      <c r="C7" s="12">
        <v>69</v>
      </c>
      <c r="D7" s="4">
        <v>155</v>
      </c>
      <c r="E7" s="2">
        <v>85</v>
      </c>
    </row>
    <row r="8" spans="1:5" x14ac:dyDescent="0.25">
      <c r="A8" s="6">
        <v>122</v>
      </c>
      <c r="B8" s="9">
        <v>100</v>
      </c>
      <c r="C8" s="12">
        <v>80.5</v>
      </c>
      <c r="D8" s="4">
        <v>69</v>
      </c>
      <c r="E8" s="2">
        <v>80</v>
      </c>
    </row>
    <row r="9" spans="1:5" x14ac:dyDescent="0.25">
      <c r="A9" s="6">
        <v>104</v>
      </c>
      <c r="B9" s="9">
        <v>65</v>
      </c>
      <c r="C9" s="12">
        <v>109</v>
      </c>
      <c r="D9" s="4">
        <v>97</v>
      </c>
      <c r="E9" s="2">
        <v>70</v>
      </c>
    </row>
    <row r="10" spans="1:5" x14ac:dyDescent="0.25">
      <c r="A10" s="6">
        <v>82</v>
      </c>
      <c r="B10" s="9">
        <v>75</v>
      </c>
      <c r="C10" s="12">
        <v>81</v>
      </c>
      <c r="D10" s="4">
        <v>124.1</v>
      </c>
      <c r="E10" s="2">
        <v>102</v>
      </c>
    </row>
    <row r="11" spans="1:5" x14ac:dyDescent="0.25">
      <c r="A11" s="6">
        <v>76</v>
      </c>
      <c r="B11" s="9">
        <v>80</v>
      </c>
      <c r="C11" s="12">
        <v>144</v>
      </c>
      <c r="D11" s="4">
        <v>77</v>
      </c>
      <c r="E11" s="2">
        <v>80</v>
      </c>
    </row>
    <row r="12" spans="1:5" x14ac:dyDescent="0.25">
      <c r="A12" s="6">
        <v>106</v>
      </c>
      <c r="B12" s="9">
        <v>70</v>
      </c>
      <c r="C12" s="12">
        <v>90</v>
      </c>
      <c r="D12" s="4">
        <v>84.2</v>
      </c>
      <c r="E12" s="2">
        <v>70</v>
      </c>
    </row>
    <row r="13" spans="1:5" x14ac:dyDescent="0.25">
      <c r="A13" s="6">
        <v>78</v>
      </c>
      <c r="B13" s="9">
        <v>75</v>
      </c>
      <c r="C13" s="12">
        <v>93</v>
      </c>
      <c r="D13" s="4">
        <v>69</v>
      </c>
      <c r="E13" s="2">
        <v>109</v>
      </c>
    </row>
    <row r="14" spans="1:5" x14ac:dyDescent="0.25">
      <c r="A14" s="6">
        <v>70</v>
      </c>
      <c r="B14" s="6">
        <v>105</v>
      </c>
      <c r="C14" s="12">
        <v>91</v>
      </c>
      <c r="D14" s="4">
        <v>79</v>
      </c>
      <c r="E14" s="2">
        <v>104</v>
      </c>
    </row>
    <row r="15" spans="1:5" x14ac:dyDescent="0.25">
      <c r="A15" s="6">
        <v>111</v>
      </c>
      <c r="B15" s="6">
        <v>60</v>
      </c>
      <c r="C15" s="12">
        <v>71</v>
      </c>
      <c r="D15" s="4">
        <v>82.9</v>
      </c>
      <c r="E15" s="2">
        <v>105</v>
      </c>
    </row>
    <row r="16" spans="1:5" x14ac:dyDescent="0.25">
      <c r="A16" s="6">
        <v>92</v>
      </c>
      <c r="B16" s="6">
        <v>65</v>
      </c>
      <c r="C16" s="12">
        <v>64</v>
      </c>
      <c r="D16" s="4">
        <v>89</v>
      </c>
      <c r="E16" s="2">
        <v>79</v>
      </c>
    </row>
    <row r="17" spans="1:5" x14ac:dyDescent="0.25">
      <c r="A17" s="6">
        <v>74</v>
      </c>
      <c r="B17" s="6">
        <v>70</v>
      </c>
      <c r="C17" s="12">
        <v>70</v>
      </c>
      <c r="D17" s="4">
        <v>71.099999999999994</v>
      </c>
      <c r="E17" s="2">
        <v>66</v>
      </c>
    </row>
    <row r="18" spans="1:5" x14ac:dyDescent="0.25">
      <c r="A18" s="6">
        <v>102</v>
      </c>
      <c r="B18" s="6">
        <v>75</v>
      </c>
      <c r="C18" s="12">
        <v>138</v>
      </c>
      <c r="D18" s="4">
        <v>89</v>
      </c>
      <c r="E18" s="2">
        <v>60</v>
      </c>
    </row>
    <row r="19" spans="1:5" x14ac:dyDescent="0.25">
      <c r="A19" s="6">
        <v>83</v>
      </c>
      <c r="B19" s="6">
        <v>85</v>
      </c>
      <c r="C19" s="12">
        <v>75</v>
      </c>
      <c r="D19" s="4">
        <v>81</v>
      </c>
      <c r="E19" s="2">
        <v>70</v>
      </c>
    </row>
    <row r="20" spans="1:5" x14ac:dyDescent="0.25">
      <c r="A20" s="6">
        <v>133</v>
      </c>
      <c r="B20" s="6">
        <v>80</v>
      </c>
      <c r="C20" s="12">
        <v>68</v>
      </c>
      <c r="D20" s="4">
        <v>63</v>
      </c>
      <c r="E20" s="2">
        <v>71</v>
      </c>
    </row>
    <row r="21" spans="1:5" x14ac:dyDescent="0.25">
      <c r="A21" s="6">
        <v>79</v>
      </c>
      <c r="B21" s="6">
        <v>90</v>
      </c>
      <c r="C21" s="12">
        <v>85</v>
      </c>
      <c r="D21" s="4">
        <v>92.6</v>
      </c>
      <c r="E21" s="2">
        <v>54</v>
      </c>
    </row>
    <row r="22" spans="1:5" x14ac:dyDescent="0.25">
      <c r="A22" s="6">
        <v>74</v>
      </c>
      <c r="B22" s="6">
        <v>80</v>
      </c>
      <c r="C22" s="12">
        <v>62</v>
      </c>
      <c r="D22" s="4">
        <v>78</v>
      </c>
      <c r="E22" s="2">
        <v>67</v>
      </c>
    </row>
    <row r="23" spans="1:5" x14ac:dyDescent="0.25">
      <c r="A23" s="6">
        <v>90</v>
      </c>
      <c r="B23" s="10">
        <v>70</v>
      </c>
      <c r="C23" s="12">
        <v>59</v>
      </c>
      <c r="D23" s="4">
        <v>73.5</v>
      </c>
      <c r="E23" s="2">
        <v>79</v>
      </c>
    </row>
    <row r="24" spans="1:5" x14ac:dyDescent="0.25">
      <c r="A24" s="6">
        <v>78</v>
      </c>
      <c r="B24" s="9">
        <v>77</v>
      </c>
      <c r="C24" s="12">
        <v>85</v>
      </c>
      <c r="D24" s="4">
        <v>64.7</v>
      </c>
      <c r="E24" s="2">
        <v>68</v>
      </c>
    </row>
    <row r="25" spans="1:5" x14ac:dyDescent="0.25">
      <c r="A25" s="6">
        <v>81</v>
      </c>
      <c r="B25" s="9">
        <v>70</v>
      </c>
      <c r="C25" s="12">
        <v>70</v>
      </c>
      <c r="D25" s="4">
        <v>73.900000000000006</v>
      </c>
      <c r="E25" s="2">
        <v>79</v>
      </c>
    </row>
    <row r="26" spans="1:5" x14ac:dyDescent="0.25">
      <c r="A26" s="6">
        <v>69</v>
      </c>
      <c r="B26" s="9">
        <v>63</v>
      </c>
      <c r="C26" s="12">
        <v>89</v>
      </c>
      <c r="D26" s="4">
        <v>66</v>
      </c>
      <c r="E26" s="2">
        <v>71</v>
      </c>
    </row>
    <row r="27" spans="1:5" x14ac:dyDescent="0.25">
      <c r="A27" s="6">
        <v>64</v>
      </c>
      <c r="B27" s="9">
        <v>75</v>
      </c>
      <c r="C27" s="12">
        <v>105</v>
      </c>
      <c r="D27" s="4">
        <v>87.7</v>
      </c>
      <c r="E27" s="2">
        <v>75</v>
      </c>
    </row>
    <row r="28" spans="1:5" x14ac:dyDescent="0.25">
      <c r="A28" s="6">
        <v>79</v>
      </c>
      <c r="B28" s="9">
        <v>63</v>
      </c>
      <c r="C28" s="12">
        <v>88</v>
      </c>
      <c r="D28" s="4">
        <v>69</v>
      </c>
      <c r="E28" s="2">
        <v>79</v>
      </c>
    </row>
    <row r="29" spans="1:5" x14ac:dyDescent="0.25">
      <c r="A29" s="6">
        <v>86</v>
      </c>
      <c r="B29" s="9">
        <v>60</v>
      </c>
      <c r="C29" s="12">
        <v>81</v>
      </c>
      <c r="D29" s="4">
        <v>92</v>
      </c>
      <c r="E29" s="2">
        <v>82</v>
      </c>
    </row>
    <row r="30" spans="1:5" x14ac:dyDescent="0.25">
      <c r="A30" s="6">
        <v>61</v>
      </c>
      <c r="B30" s="9">
        <v>80</v>
      </c>
      <c r="C30" s="12">
        <v>77</v>
      </c>
      <c r="D30" s="4">
        <v>81</v>
      </c>
      <c r="E30" s="2">
        <v>78</v>
      </c>
    </row>
    <row r="31" spans="1:5" x14ac:dyDescent="0.25">
      <c r="A31" s="6">
        <v>80</v>
      </c>
      <c r="B31" s="9">
        <v>90</v>
      </c>
      <c r="C31" s="12">
        <v>76</v>
      </c>
      <c r="D31" s="4">
        <v>66</v>
      </c>
      <c r="E31" s="2">
        <v>85</v>
      </c>
    </row>
    <row r="32" spans="1:5" x14ac:dyDescent="0.25">
      <c r="A32" s="6">
        <v>75</v>
      </c>
      <c r="B32" s="9">
        <v>65</v>
      </c>
      <c r="C32" s="12">
        <v>70</v>
      </c>
      <c r="D32" s="4">
        <v>188.9</v>
      </c>
      <c r="E32" s="2">
        <v>83</v>
      </c>
    </row>
    <row r="33" spans="1:5" x14ac:dyDescent="0.25">
      <c r="A33" s="6">
        <v>73</v>
      </c>
      <c r="B33" s="6">
        <v>80</v>
      </c>
      <c r="C33" s="12">
        <v>81</v>
      </c>
      <c r="D33" s="4">
        <v>71.5</v>
      </c>
      <c r="E33" s="2">
        <v>74</v>
      </c>
    </row>
    <row r="34" spans="1:5" x14ac:dyDescent="0.25">
      <c r="A34" s="6">
        <v>76</v>
      </c>
      <c r="B34" s="6">
        <v>80</v>
      </c>
      <c r="C34" s="12">
        <v>70</v>
      </c>
      <c r="D34" s="4">
        <v>69</v>
      </c>
      <c r="E34" s="2">
        <v>121</v>
      </c>
    </row>
    <row r="35" spans="1:5" x14ac:dyDescent="0.25">
      <c r="A35" s="6">
        <v>94</v>
      </c>
      <c r="B35" s="6">
        <v>85</v>
      </c>
      <c r="C35" s="12">
        <v>60</v>
      </c>
      <c r="D35" s="4">
        <v>107.1</v>
      </c>
      <c r="E35" s="2">
        <v>73</v>
      </c>
    </row>
    <row r="36" spans="1:5" x14ac:dyDescent="0.25">
      <c r="A36" s="6">
        <v>113</v>
      </c>
      <c r="B36" s="6">
        <v>80</v>
      </c>
      <c r="C36" s="12">
        <v>69</v>
      </c>
      <c r="D36" s="4">
        <v>97.5</v>
      </c>
      <c r="E36" s="2">
        <v>100</v>
      </c>
    </row>
    <row r="37" spans="1:5" x14ac:dyDescent="0.25">
      <c r="A37" s="6">
        <v>71</v>
      </c>
      <c r="B37" s="6">
        <v>110</v>
      </c>
      <c r="C37" s="12">
        <v>84</v>
      </c>
      <c r="D37" s="4">
        <v>73</v>
      </c>
      <c r="E37" s="2">
        <v>65</v>
      </c>
    </row>
    <row r="38" spans="1:5" x14ac:dyDescent="0.25">
      <c r="A38" s="6">
        <v>69</v>
      </c>
      <c r="B38" s="6">
        <v>75</v>
      </c>
      <c r="C38" s="12">
        <v>80</v>
      </c>
      <c r="D38" s="4">
        <v>71.5</v>
      </c>
      <c r="E38" s="2">
        <v>83</v>
      </c>
    </row>
    <row r="39" spans="1:5" x14ac:dyDescent="0.25">
      <c r="A39" s="6">
        <v>76</v>
      </c>
      <c r="B39" s="6">
        <v>80</v>
      </c>
      <c r="C39" s="12">
        <v>67</v>
      </c>
      <c r="D39" s="4">
        <v>77.099999999999994</v>
      </c>
      <c r="E39" s="2">
        <v>88</v>
      </c>
    </row>
    <row r="40" spans="1:5" x14ac:dyDescent="0.25">
      <c r="A40" s="6">
        <v>71</v>
      </c>
      <c r="B40" s="6">
        <v>80</v>
      </c>
      <c r="C40" s="12">
        <v>69</v>
      </c>
      <c r="D40" s="4">
        <v>71.8</v>
      </c>
      <c r="E40" s="2">
        <v>60</v>
      </c>
    </row>
    <row r="41" spans="1:5" x14ac:dyDescent="0.25">
      <c r="A41" s="6">
        <v>117</v>
      </c>
      <c r="B41" s="6">
        <v>77</v>
      </c>
      <c r="C41" s="12">
        <v>65</v>
      </c>
      <c r="D41" s="4">
        <v>65.099999999999994</v>
      </c>
      <c r="E41" s="2">
        <v>81</v>
      </c>
    </row>
    <row r="42" spans="1:5" x14ac:dyDescent="0.25">
      <c r="A42" s="6">
        <v>80</v>
      </c>
      <c r="B42" s="6">
        <v>83</v>
      </c>
      <c r="C42" s="12">
        <v>72</v>
      </c>
      <c r="D42" s="4">
        <v>62</v>
      </c>
      <c r="E42" s="2">
        <v>94</v>
      </c>
    </row>
    <row r="43" spans="1:5" x14ac:dyDescent="0.25">
      <c r="A43" s="6">
        <v>114</v>
      </c>
      <c r="B43" s="6">
        <v>70</v>
      </c>
      <c r="C43" s="12">
        <v>62</v>
      </c>
      <c r="D43" s="4">
        <v>73</v>
      </c>
      <c r="E43" s="2">
        <v>80</v>
      </c>
    </row>
    <row r="44" spans="1:5" x14ac:dyDescent="0.25">
      <c r="A44" s="6">
        <v>89</v>
      </c>
      <c r="B44" s="6">
        <v>105</v>
      </c>
      <c r="C44" s="12">
        <v>77</v>
      </c>
      <c r="D44" s="4">
        <v>67</v>
      </c>
      <c r="E44" s="2">
        <v>85</v>
      </c>
    </row>
    <row r="45" spans="1:5" x14ac:dyDescent="0.25">
      <c r="A45" s="6">
        <v>68</v>
      </c>
      <c r="B45" s="6">
        <v>95</v>
      </c>
      <c r="C45" s="12">
        <v>75</v>
      </c>
      <c r="D45" s="4">
        <v>78.099999999999994</v>
      </c>
      <c r="E45" s="2">
        <v>89</v>
      </c>
    </row>
    <row r="46" spans="1:5" x14ac:dyDescent="0.25">
      <c r="A46" s="6">
        <v>62</v>
      </c>
      <c r="B46" s="6">
        <v>88</v>
      </c>
      <c r="C46" s="12">
        <v>111</v>
      </c>
      <c r="D46" s="4">
        <v>75.5</v>
      </c>
      <c r="E46" s="2">
        <v>74</v>
      </c>
    </row>
    <row r="47" spans="1:5" x14ac:dyDescent="0.25">
      <c r="A47" s="6">
        <v>99</v>
      </c>
      <c r="B47" s="6">
        <v>77</v>
      </c>
      <c r="C47" s="12">
        <v>68</v>
      </c>
      <c r="D47" s="4">
        <v>67.2</v>
      </c>
      <c r="E47" s="2">
        <v>88</v>
      </c>
    </row>
    <row r="48" spans="1:5" x14ac:dyDescent="0.25">
      <c r="A48" s="6">
        <v>80</v>
      </c>
      <c r="B48" s="6">
        <v>65</v>
      </c>
      <c r="C48" s="12">
        <v>97</v>
      </c>
      <c r="D48" s="4">
        <v>73</v>
      </c>
      <c r="E48" s="2">
        <v>80</v>
      </c>
    </row>
    <row r="49" spans="1:5" x14ac:dyDescent="0.25">
      <c r="A49" s="6">
        <v>106</v>
      </c>
      <c r="B49" s="6">
        <v>77</v>
      </c>
      <c r="C49" s="12">
        <v>72</v>
      </c>
      <c r="D49" s="4">
        <v>75</v>
      </c>
      <c r="E49" s="2">
        <v>72</v>
      </c>
    </row>
    <row r="50" spans="1:5" x14ac:dyDescent="0.25">
      <c r="A50" s="6">
        <v>64</v>
      </c>
      <c r="B50" s="6">
        <v>70</v>
      </c>
      <c r="C50" s="12">
        <v>95</v>
      </c>
      <c r="D50" s="4">
        <v>65</v>
      </c>
      <c r="E50" s="2">
        <v>91</v>
      </c>
    </row>
    <row r="51" spans="1:5" x14ac:dyDescent="0.25">
      <c r="A51" s="6">
        <v>79</v>
      </c>
      <c r="B51" s="6">
        <v>70</v>
      </c>
      <c r="C51" s="12">
        <v>65</v>
      </c>
      <c r="D51" s="4">
        <v>76.5</v>
      </c>
      <c r="E51" s="2">
        <v>84</v>
      </c>
    </row>
    <row r="52" spans="1:5" x14ac:dyDescent="0.25">
      <c r="A52" s="6">
        <v>87</v>
      </c>
      <c r="B52" s="6">
        <v>90</v>
      </c>
      <c r="C52" s="12">
        <v>63</v>
      </c>
      <c r="D52" s="3">
        <v>66</v>
      </c>
      <c r="E52" s="2">
        <v>75</v>
      </c>
    </row>
    <row r="53" spans="1:5" ht="15.75" thickBot="1" x14ac:dyDescent="0.3">
      <c r="A53" s="7">
        <v>135</v>
      </c>
      <c r="B53" s="7">
        <v>70</v>
      </c>
      <c r="C53" s="13">
        <v>83</v>
      </c>
      <c r="D53" s="3">
        <v>66.7</v>
      </c>
      <c r="E53" s="2">
        <v>67</v>
      </c>
    </row>
  </sheetData>
  <mergeCells count="1">
    <mergeCell ref="A1:E2"/>
  </mergeCells>
  <dataValidations count="1">
    <dataValidation type="decimal" allowBlank="1" showDropDown="1" showInputMessage="1" showErrorMessage="1" prompt="Enter a number between 15 and 400" sqref="A4:E53" xr:uid="{00000000-0002-0000-0900-000000000000}">
      <formula1>15</formula1>
      <formula2>400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59"/>
  <sheetViews>
    <sheetView workbookViewId="0">
      <selection activeCell="R14" sqref="R14"/>
    </sheetView>
  </sheetViews>
  <sheetFormatPr defaultRowHeight="14.25" x14ac:dyDescent="0.2"/>
  <cols>
    <col min="1" max="1" width="15.7109375" style="78" bestFit="1" customWidth="1"/>
    <col min="2" max="2" width="13.85546875" style="78" bestFit="1" customWidth="1"/>
    <col min="3" max="3" width="15.7109375" style="78" bestFit="1" customWidth="1"/>
    <col min="4" max="4" width="13.85546875" style="78" bestFit="1" customWidth="1"/>
    <col min="5" max="5" width="15.7109375" style="78" bestFit="1" customWidth="1"/>
    <col min="6" max="6" width="13.85546875" style="78" bestFit="1" customWidth="1"/>
    <col min="7" max="7" width="15.7109375" style="78" bestFit="1" customWidth="1"/>
    <col min="8" max="8" width="13.85546875" style="78" bestFit="1" customWidth="1"/>
    <col min="9" max="9" width="15.7109375" style="78" bestFit="1" customWidth="1"/>
    <col min="10" max="10" width="13.85546875" style="78" bestFit="1" customWidth="1"/>
    <col min="11" max="11" width="9.140625" style="78"/>
    <col min="12" max="12" width="7.85546875" style="104" bestFit="1" customWidth="1"/>
    <col min="13" max="13" width="17.42578125" style="104" bestFit="1" customWidth="1"/>
    <col min="14" max="14" width="15.42578125" style="104" bestFit="1" customWidth="1"/>
    <col min="15" max="15" width="9.140625" style="78"/>
    <col min="16" max="20" width="9.140625" style="91"/>
    <col min="21" max="16384" width="9.140625" style="78"/>
  </cols>
  <sheetData>
    <row r="1" spans="1:20" ht="15" x14ac:dyDescent="0.25">
      <c r="A1" s="86" t="s">
        <v>7</v>
      </c>
      <c r="P1" s="78"/>
      <c r="Q1" s="78"/>
      <c r="R1" s="78"/>
      <c r="S1" s="78"/>
      <c r="T1" s="78"/>
    </row>
    <row r="2" spans="1:20" x14ac:dyDescent="0.2">
      <c r="P2" s="78"/>
      <c r="Q2" s="78"/>
      <c r="R2" s="78"/>
      <c r="S2" s="78"/>
      <c r="T2" s="78"/>
    </row>
    <row r="3" spans="1:20" ht="15" x14ac:dyDescent="0.25">
      <c r="A3" s="76" t="s">
        <v>1</v>
      </c>
      <c r="B3" s="76" t="s">
        <v>38</v>
      </c>
      <c r="C3" s="76" t="s">
        <v>6</v>
      </c>
      <c r="D3" s="76" t="s">
        <v>39</v>
      </c>
      <c r="E3" s="76" t="s">
        <v>2</v>
      </c>
      <c r="F3" s="76" t="s">
        <v>40</v>
      </c>
      <c r="G3" s="76" t="s">
        <v>3</v>
      </c>
      <c r="H3" s="76" t="s">
        <v>43</v>
      </c>
      <c r="I3" s="76" t="s">
        <v>4</v>
      </c>
      <c r="J3" s="76" t="s">
        <v>45</v>
      </c>
      <c r="L3" s="102" t="s">
        <v>46</v>
      </c>
      <c r="M3" s="102" t="s">
        <v>11</v>
      </c>
      <c r="N3" s="102" t="s">
        <v>101</v>
      </c>
      <c r="P3" s="87"/>
      <c r="Q3" s="87"/>
      <c r="R3" s="87"/>
      <c r="S3" s="87"/>
      <c r="T3" s="87"/>
    </row>
    <row r="4" spans="1:20" ht="15" x14ac:dyDescent="0.25">
      <c r="A4" s="73">
        <v>103</v>
      </c>
      <c r="B4" s="73">
        <v>131.1</v>
      </c>
      <c r="C4" s="73">
        <v>75</v>
      </c>
      <c r="D4" s="73">
        <v>54.3</v>
      </c>
      <c r="E4" s="70">
        <v>99</v>
      </c>
      <c r="F4" s="70">
        <v>134.19999999999999</v>
      </c>
      <c r="G4" s="92">
        <v>68</v>
      </c>
      <c r="H4" s="93">
        <v>22.7</v>
      </c>
      <c r="I4" s="94">
        <v>59</v>
      </c>
      <c r="J4" s="93">
        <v>32.1</v>
      </c>
      <c r="L4" s="102">
        <v>3</v>
      </c>
      <c r="M4" s="99">
        <f>AVERAGE(A4:A156)</f>
        <v>84.803921568627445</v>
      </c>
      <c r="N4" s="99">
        <f>AVERAGE(B4:B156)</f>
        <v>81.139310344827607</v>
      </c>
      <c r="P4" s="95"/>
      <c r="Q4" s="95"/>
      <c r="R4" s="95"/>
      <c r="S4" s="96"/>
      <c r="T4" s="96"/>
    </row>
    <row r="5" spans="1:20" ht="15" x14ac:dyDescent="0.25">
      <c r="A5" s="73">
        <v>80</v>
      </c>
      <c r="B5" s="73">
        <v>55.9</v>
      </c>
      <c r="C5" s="73">
        <v>79</v>
      </c>
      <c r="D5" s="73"/>
      <c r="E5" s="70">
        <v>130</v>
      </c>
      <c r="F5" s="70">
        <v>258.3</v>
      </c>
      <c r="G5" s="92">
        <v>72</v>
      </c>
      <c r="H5" s="93">
        <v>22.9</v>
      </c>
      <c r="I5" s="94">
        <v>76</v>
      </c>
      <c r="J5" s="93">
        <v>17.2</v>
      </c>
      <c r="L5" s="102">
        <v>4</v>
      </c>
      <c r="M5" s="99">
        <f>AVERAGE(C4:C156)</f>
        <v>78.719626168224295</v>
      </c>
      <c r="N5" s="99">
        <f>AVERAGE(D4:D156)</f>
        <v>62.795098039215674</v>
      </c>
      <c r="P5" s="95"/>
      <c r="Q5" s="95"/>
      <c r="R5" s="95"/>
      <c r="S5" s="96"/>
      <c r="T5" s="96"/>
    </row>
    <row r="6" spans="1:20" ht="15" x14ac:dyDescent="0.25">
      <c r="A6" s="73">
        <v>78</v>
      </c>
      <c r="B6" s="73"/>
      <c r="C6" s="73">
        <v>82</v>
      </c>
      <c r="D6" s="73">
        <v>54.2</v>
      </c>
      <c r="E6" s="70">
        <v>72</v>
      </c>
      <c r="F6" s="70">
        <v>59.7</v>
      </c>
      <c r="G6" s="92">
        <v>74</v>
      </c>
      <c r="H6" s="93">
        <v>188.8</v>
      </c>
      <c r="I6" s="94">
        <v>84</v>
      </c>
      <c r="J6" s="93">
        <v>45.3</v>
      </c>
      <c r="L6" s="102">
        <v>6</v>
      </c>
      <c r="M6" s="99">
        <f>AVERAGE(E4:E156)</f>
        <v>87.708333333333329</v>
      </c>
      <c r="N6" s="99">
        <f>AVERAGE(F4:F156)</f>
        <v>83.058095238095277</v>
      </c>
      <c r="P6" s="95"/>
      <c r="Q6" s="95"/>
      <c r="R6" s="95"/>
      <c r="S6" s="96"/>
      <c r="T6" s="96"/>
    </row>
    <row r="7" spans="1:20" ht="15" x14ac:dyDescent="0.25">
      <c r="A7" s="73">
        <v>103</v>
      </c>
      <c r="B7" s="73">
        <v>111.4</v>
      </c>
      <c r="C7" s="73">
        <v>75</v>
      </c>
      <c r="D7" s="73"/>
      <c r="E7" s="70">
        <v>62</v>
      </c>
      <c r="F7" s="70">
        <v>40</v>
      </c>
      <c r="G7" s="92">
        <v>113</v>
      </c>
      <c r="H7" s="93">
        <v>98.2</v>
      </c>
      <c r="I7" s="94">
        <v>74</v>
      </c>
      <c r="J7" s="93">
        <v>23.8</v>
      </c>
      <c r="L7" s="102">
        <v>7</v>
      </c>
      <c r="M7" s="99">
        <f>AVERAGE(G5:G157)</f>
        <v>78.50333333333333</v>
      </c>
      <c r="N7" s="99">
        <f>AVERAGE(H5:H157)</f>
        <v>63.48</v>
      </c>
      <c r="P7" s="95"/>
      <c r="Q7" s="95"/>
      <c r="R7" s="95"/>
      <c r="S7" s="96"/>
      <c r="T7" s="96"/>
    </row>
    <row r="8" spans="1:20" ht="15" x14ac:dyDescent="0.25">
      <c r="A8" s="73">
        <v>105</v>
      </c>
      <c r="B8" s="73">
        <v>104.4</v>
      </c>
      <c r="C8" s="73">
        <v>74</v>
      </c>
      <c r="D8" s="73">
        <v>46.3</v>
      </c>
      <c r="E8" s="70">
        <v>78</v>
      </c>
      <c r="F8" s="70">
        <v>54.4</v>
      </c>
      <c r="G8" s="92">
        <v>66</v>
      </c>
      <c r="H8" s="93">
        <v>36.6</v>
      </c>
      <c r="I8" s="94">
        <v>69</v>
      </c>
      <c r="J8" s="93">
        <v>22.6</v>
      </c>
      <c r="L8" s="102">
        <v>9</v>
      </c>
      <c r="M8" s="99">
        <f>AVERAGE(I6:I158)</f>
        <v>81.421568627450981</v>
      </c>
      <c r="N8" s="99">
        <f>AVERAGE(J6:J157)</f>
        <v>66.133552631578937</v>
      </c>
      <c r="P8" s="95"/>
      <c r="Q8" s="95"/>
      <c r="R8" s="95"/>
      <c r="S8" s="96"/>
      <c r="T8" s="96"/>
    </row>
    <row r="9" spans="1:20" x14ac:dyDescent="0.2">
      <c r="A9" s="73">
        <v>104</v>
      </c>
      <c r="B9" s="73">
        <v>132.80000000000001</v>
      </c>
      <c r="C9" s="73">
        <v>88</v>
      </c>
      <c r="D9" s="73">
        <v>105.2</v>
      </c>
      <c r="E9" s="70">
        <v>129</v>
      </c>
      <c r="F9" s="70">
        <v>124.3</v>
      </c>
      <c r="G9" s="92">
        <v>64</v>
      </c>
      <c r="H9" s="93">
        <v>23</v>
      </c>
      <c r="I9" s="94">
        <v>70</v>
      </c>
      <c r="J9" s="93">
        <v>39.299999999999997</v>
      </c>
      <c r="L9" s="103"/>
      <c r="M9" s="103"/>
      <c r="N9" s="103"/>
      <c r="P9" s="95"/>
      <c r="Q9" s="95"/>
      <c r="R9" s="95"/>
      <c r="S9" s="96"/>
      <c r="T9" s="96"/>
    </row>
    <row r="10" spans="1:20" ht="15" x14ac:dyDescent="0.25">
      <c r="A10" s="73">
        <v>99</v>
      </c>
      <c r="B10" s="73">
        <v>100.5</v>
      </c>
      <c r="C10" s="73">
        <v>90</v>
      </c>
      <c r="D10" s="73">
        <v>63.6</v>
      </c>
      <c r="E10" s="70">
        <v>58</v>
      </c>
      <c r="F10" s="70">
        <v>58.8</v>
      </c>
      <c r="G10" s="92">
        <v>57</v>
      </c>
      <c r="H10" s="93">
        <v>26.8</v>
      </c>
      <c r="I10" s="94">
        <v>85</v>
      </c>
      <c r="J10" s="93">
        <v>95.7</v>
      </c>
      <c r="L10" s="103"/>
      <c r="M10" s="102" t="s">
        <v>72</v>
      </c>
      <c r="N10" s="102" t="s">
        <v>73</v>
      </c>
      <c r="P10" s="95"/>
      <c r="Q10" s="95"/>
      <c r="R10" s="95"/>
      <c r="S10" s="96"/>
      <c r="T10" s="96"/>
    </row>
    <row r="11" spans="1:20" ht="15" x14ac:dyDescent="0.25">
      <c r="A11" s="73">
        <v>105</v>
      </c>
      <c r="B11" s="73">
        <v>139.30000000000001</v>
      </c>
      <c r="C11" s="73">
        <v>77</v>
      </c>
      <c r="D11" s="73">
        <v>50</v>
      </c>
      <c r="E11" s="70">
        <v>57</v>
      </c>
      <c r="F11" s="70"/>
      <c r="G11" s="92">
        <v>67</v>
      </c>
      <c r="H11" s="93">
        <v>37.9</v>
      </c>
      <c r="I11" s="94">
        <v>64</v>
      </c>
      <c r="J11" s="93">
        <v>14.3</v>
      </c>
      <c r="L11" s="102">
        <v>3</v>
      </c>
      <c r="M11" s="100">
        <v>145</v>
      </c>
      <c r="N11" s="100">
        <v>8</v>
      </c>
      <c r="P11" s="95"/>
      <c r="Q11" s="95"/>
      <c r="R11" s="95"/>
      <c r="S11" s="96"/>
      <c r="T11" s="96"/>
    </row>
    <row r="12" spans="1:20" ht="15" x14ac:dyDescent="0.25">
      <c r="A12" s="73">
        <v>131</v>
      </c>
      <c r="B12" s="73">
        <v>166.4</v>
      </c>
      <c r="C12" s="73">
        <v>76</v>
      </c>
      <c r="D12" s="73">
        <v>69.2</v>
      </c>
      <c r="E12" s="70">
        <v>107</v>
      </c>
      <c r="F12" s="70">
        <v>126.1</v>
      </c>
      <c r="G12" s="92">
        <v>63</v>
      </c>
      <c r="H12" s="93">
        <v>22.8</v>
      </c>
      <c r="I12" s="94">
        <v>83</v>
      </c>
      <c r="J12" s="93">
        <v>49.2</v>
      </c>
      <c r="L12" s="102">
        <v>4</v>
      </c>
      <c r="M12" s="100">
        <v>102</v>
      </c>
      <c r="N12" s="100">
        <v>5</v>
      </c>
      <c r="P12" s="95"/>
      <c r="Q12" s="95"/>
      <c r="R12" s="95"/>
      <c r="S12" s="96"/>
      <c r="T12" s="96"/>
    </row>
    <row r="13" spans="1:20" ht="15" x14ac:dyDescent="0.25">
      <c r="A13" s="73">
        <v>66</v>
      </c>
      <c r="B13" s="73">
        <v>37.700000000000003</v>
      </c>
      <c r="C13" s="73">
        <v>67</v>
      </c>
      <c r="D13" s="73">
        <v>36.6</v>
      </c>
      <c r="E13" s="70">
        <v>81</v>
      </c>
      <c r="F13" s="70">
        <v>56.9</v>
      </c>
      <c r="G13" s="92">
        <v>76</v>
      </c>
      <c r="H13" s="93">
        <v>23</v>
      </c>
      <c r="I13" s="94">
        <v>56</v>
      </c>
      <c r="J13" s="93">
        <v>15.5</v>
      </c>
      <c r="L13" s="102">
        <v>6</v>
      </c>
      <c r="M13" s="100">
        <v>126</v>
      </c>
      <c r="N13" s="100">
        <v>18</v>
      </c>
      <c r="P13" s="95"/>
      <c r="Q13" s="95"/>
      <c r="R13" s="95"/>
      <c r="S13" s="96"/>
      <c r="T13" s="96"/>
    </row>
    <row r="14" spans="1:20" ht="15" x14ac:dyDescent="0.25">
      <c r="A14" s="73">
        <v>73</v>
      </c>
      <c r="B14" s="73">
        <v>44.2</v>
      </c>
      <c r="C14" s="73">
        <v>110</v>
      </c>
      <c r="D14" s="73">
        <v>143.5</v>
      </c>
      <c r="E14" s="70">
        <v>113</v>
      </c>
      <c r="F14" s="70">
        <v>138.80000000000001</v>
      </c>
      <c r="G14" s="92">
        <v>89</v>
      </c>
      <c r="H14" s="93">
        <v>71.599999999999994</v>
      </c>
      <c r="I14" s="94">
        <v>68</v>
      </c>
      <c r="J14" s="93">
        <v>49.1</v>
      </c>
      <c r="L14" s="102">
        <v>7</v>
      </c>
      <c r="M14" s="100">
        <v>140</v>
      </c>
      <c r="N14" s="100">
        <v>11</v>
      </c>
      <c r="P14" s="95"/>
      <c r="Q14" s="95"/>
      <c r="R14" s="95"/>
      <c r="S14" s="96"/>
      <c r="T14" s="96"/>
    </row>
    <row r="15" spans="1:20" ht="15" x14ac:dyDescent="0.25">
      <c r="A15" s="73">
        <v>113</v>
      </c>
      <c r="B15" s="73">
        <v>137.30000000000001</v>
      </c>
      <c r="C15" s="73">
        <v>68</v>
      </c>
      <c r="D15" s="73">
        <v>48.4</v>
      </c>
      <c r="E15" s="70">
        <v>111</v>
      </c>
      <c r="F15" s="70">
        <v>85</v>
      </c>
      <c r="G15" s="92">
        <v>63</v>
      </c>
      <c r="H15" s="93">
        <v>23</v>
      </c>
      <c r="I15" s="94">
        <v>70</v>
      </c>
      <c r="J15" s="93">
        <v>40</v>
      </c>
      <c r="L15" s="102">
        <v>9</v>
      </c>
      <c r="M15" s="100">
        <v>146</v>
      </c>
      <c r="N15" s="100">
        <v>10</v>
      </c>
      <c r="P15" s="95"/>
      <c r="Q15" s="95"/>
      <c r="R15" s="95"/>
      <c r="S15" s="96"/>
      <c r="T15" s="96"/>
    </row>
    <row r="16" spans="1:20" x14ac:dyDescent="0.2">
      <c r="A16" s="73">
        <v>77</v>
      </c>
      <c r="B16" s="71">
        <v>50</v>
      </c>
      <c r="C16" s="73">
        <v>91</v>
      </c>
      <c r="D16" s="73">
        <v>118.3</v>
      </c>
      <c r="E16" s="70">
        <v>71</v>
      </c>
      <c r="F16" s="70">
        <v>56.8</v>
      </c>
      <c r="G16" s="92">
        <v>65</v>
      </c>
      <c r="H16" s="93">
        <v>41.8</v>
      </c>
      <c r="I16" s="94">
        <v>72</v>
      </c>
      <c r="J16" s="93">
        <v>51.8</v>
      </c>
      <c r="L16" s="105"/>
      <c r="M16" s="106"/>
      <c r="N16" s="106"/>
      <c r="P16" s="95"/>
      <c r="Q16" s="95"/>
      <c r="R16" s="95"/>
      <c r="S16" s="96"/>
      <c r="T16" s="96"/>
    </row>
    <row r="17" spans="1:20" ht="15" x14ac:dyDescent="0.25">
      <c r="A17" s="73">
        <v>75</v>
      </c>
      <c r="B17" s="71">
        <v>50</v>
      </c>
      <c r="C17" s="73">
        <v>77</v>
      </c>
      <c r="D17" s="73">
        <v>54.8</v>
      </c>
      <c r="E17" s="70">
        <v>79</v>
      </c>
      <c r="F17" s="70">
        <v>60</v>
      </c>
      <c r="G17" s="92">
        <v>84</v>
      </c>
      <c r="H17" s="93">
        <v>58</v>
      </c>
      <c r="I17" s="94">
        <v>68</v>
      </c>
      <c r="J17" s="93">
        <v>61.6</v>
      </c>
      <c r="M17" s="107"/>
      <c r="N17" s="107"/>
      <c r="P17" s="95"/>
      <c r="Q17" s="95"/>
      <c r="R17" s="95"/>
      <c r="S17" s="96"/>
      <c r="T17" s="96"/>
    </row>
    <row r="18" spans="1:20" ht="15" x14ac:dyDescent="0.25">
      <c r="A18" s="73">
        <v>117</v>
      </c>
      <c r="B18" s="73">
        <v>150.19999999999999</v>
      </c>
      <c r="C18" s="73">
        <v>71</v>
      </c>
      <c r="D18" s="73">
        <v>42</v>
      </c>
      <c r="E18" s="70">
        <v>90</v>
      </c>
      <c r="F18" s="70">
        <v>84.2</v>
      </c>
      <c r="G18" s="92">
        <v>77</v>
      </c>
      <c r="H18" s="93">
        <v>62.6</v>
      </c>
      <c r="I18" s="94">
        <v>71</v>
      </c>
      <c r="J18" s="93">
        <v>32.9</v>
      </c>
      <c r="L18" s="107"/>
      <c r="M18" s="108"/>
      <c r="N18" s="108"/>
      <c r="P18" s="95"/>
      <c r="Q18" s="95"/>
      <c r="R18" s="95"/>
      <c r="S18" s="96"/>
      <c r="T18" s="96"/>
    </row>
    <row r="19" spans="1:20" ht="15" x14ac:dyDescent="0.25">
      <c r="A19" s="73">
        <v>83</v>
      </c>
      <c r="B19" s="73">
        <v>94.5</v>
      </c>
      <c r="C19" s="73">
        <v>97</v>
      </c>
      <c r="D19" s="73">
        <v>111.6</v>
      </c>
      <c r="E19" s="70">
        <v>107</v>
      </c>
      <c r="F19" s="70"/>
      <c r="G19" s="92">
        <v>82</v>
      </c>
      <c r="H19" s="93">
        <v>34.6</v>
      </c>
      <c r="I19" s="94">
        <v>64</v>
      </c>
      <c r="J19" s="93">
        <v>54.5</v>
      </c>
      <c r="L19" s="107"/>
      <c r="M19" s="108"/>
      <c r="N19" s="108"/>
      <c r="P19" s="95"/>
      <c r="Q19" s="95"/>
      <c r="R19" s="95"/>
      <c r="S19" s="96"/>
      <c r="T19" s="96"/>
    </row>
    <row r="20" spans="1:20" ht="15" x14ac:dyDescent="0.25">
      <c r="A20" s="73">
        <v>82</v>
      </c>
      <c r="B20" s="73">
        <v>80.7</v>
      </c>
      <c r="C20" s="73">
        <v>89</v>
      </c>
      <c r="D20" s="73">
        <v>81</v>
      </c>
      <c r="E20" s="70">
        <v>73</v>
      </c>
      <c r="F20" s="70">
        <v>48.3</v>
      </c>
      <c r="G20" s="92">
        <v>70</v>
      </c>
      <c r="H20" s="93">
        <v>40</v>
      </c>
      <c r="I20" s="94">
        <v>80</v>
      </c>
      <c r="J20" s="93">
        <v>21.1</v>
      </c>
      <c r="L20" s="107"/>
      <c r="M20" s="108"/>
      <c r="N20" s="108"/>
      <c r="P20" s="95"/>
      <c r="Q20" s="95"/>
      <c r="R20" s="95"/>
      <c r="S20" s="96"/>
      <c r="T20" s="96"/>
    </row>
    <row r="21" spans="1:20" ht="15" x14ac:dyDescent="0.25">
      <c r="A21" s="73">
        <v>83</v>
      </c>
      <c r="B21" s="73"/>
      <c r="C21" s="73">
        <v>82</v>
      </c>
      <c r="D21" s="73">
        <v>57.7</v>
      </c>
      <c r="E21" s="70">
        <v>73</v>
      </c>
      <c r="F21" s="70">
        <v>55.3</v>
      </c>
      <c r="G21" s="92">
        <v>71</v>
      </c>
      <c r="H21" s="93">
        <v>53</v>
      </c>
      <c r="I21" s="94">
        <v>64</v>
      </c>
      <c r="J21" s="93">
        <v>48.6</v>
      </c>
      <c r="L21" s="107"/>
      <c r="M21" s="108"/>
      <c r="N21" s="108"/>
      <c r="P21" s="95"/>
      <c r="Q21" s="95"/>
      <c r="R21" s="95"/>
      <c r="S21" s="96"/>
      <c r="T21" s="96"/>
    </row>
    <row r="22" spans="1:20" ht="15" x14ac:dyDescent="0.25">
      <c r="A22" s="73">
        <v>72</v>
      </c>
      <c r="B22" s="73">
        <v>49.6</v>
      </c>
      <c r="C22" s="73">
        <v>82</v>
      </c>
      <c r="D22" s="73">
        <v>71</v>
      </c>
      <c r="E22" s="70">
        <v>98</v>
      </c>
      <c r="F22" s="70">
        <v>118.5</v>
      </c>
      <c r="G22" s="92">
        <v>72</v>
      </c>
      <c r="H22" s="93">
        <v>63.5</v>
      </c>
      <c r="I22" s="94">
        <v>76</v>
      </c>
      <c r="J22" s="93">
        <v>58.1</v>
      </c>
      <c r="L22" s="107"/>
      <c r="M22" s="108"/>
      <c r="N22" s="108"/>
      <c r="P22" s="95"/>
      <c r="Q22" s="95"/>
      <c r="R22" s="95"/>
      <c r="S22" s="96"/>
      <c r="T22" s="96"/>
    </row>
    <row r="23" spans="1:20" x14ac:dyDescent="0.2">
      <c r="A23" s="73">
        <v>116</v>
      </c>
      <c r="B23" s="73">
        <v>189.2</v>
      </c>
      <c r="C23" s="73">
        <v>75</v>
      </c>
      <c r="D23" s="73">
        <v>46</v>
      </c>
      <c r="E23" s="70">
        <v>94</v>
      </c>
      <c r="F23" s="70">
        <v>80.5</v>
      </c>
      <c r="G23" s="92">
        <v>66</v>
      </c>
      <c r="H23" s="93">
        <v>55.6</v>
      </c>
      <c r="I23" s="94">
        <v>86</v>
      </c>
      <c r="J23" s="93">
        <v>44.1</v>
      </c>
      <c r="P23" s="95"/>
      <c r="Q23" s="95"/>
      <c r="R23" s="95"/>
      <c r="S23" s="96"/>
      <c r="T23" s="96"/>
    </row>
    <row r="24" spans="1:20" x14ac:dyDescent="0.2">
      <c r="A24" s="73">
        <v>90</v>
      </c>
      <c r="B24" s="73">
        <v>94.1</v>
      </c>
      <c r="C24" s="73">
        <v>84</v>
      </c>
      <c r="D24" s="73">
        <v>63</v>
      </c>
      <c r="E24" s="70">
        <v>91</v>
      </c>
      <c r="F24" s="70">
        <v>87.5</v>
      </c>
      <c r="G24" s="92">
        <v>67</v>
      </c>
      <c r="H24" s="93">
        <v>45.2</v>
      </c>
      <c r="I24" s="94">
        <v>79</v>
      </c>
      <c r="J24" s="93">
        <v>123.2</v>
      </c>
      <c r="P24" s="95"/>
      <c r="Q24" s="95"/>
      <c r="R24" s="95"/>
      <c r="S24" s="96"/>
      <c r="T24" s="96"/>
    </row>
    <row r="25" spans="1:20" ht="15" x14ac:dyDescent="0.25">
      <c r="A25" s="73">
        <v>73</v>
      </c>
      <c r="B25" s="73">
        <v>36.9</v>
      </c>
      <c r="C25" s="73">
        <v>80</v>
      </c>
      <c r="D25" s="73">
        <v>78.2</v>
      </c>
      <c r="E25" s="70">
        <v>66</v>
      </c>
      <c r="F25" s="70">
        <v>50.4</v>
      </c>
      <c r="G25" s="92">
        <v>90</v>
      </c>
      <c r="H25" s="93">
        <v>67</v>
      </c>
      <c r="I25" s="94">
        <v>86</v>
      </c>
      <c r="J25" s="93">
        <v>58.3</v>
      </c>
      <c r="L25" s="107"/>
      <c r="M25" s="109"/>
      <c r="P25" s="95"/>
      <c r="Q25" s="95"/>
      <c r="R25" s="95"/>
      <c r="S25" s="96"/>
      <c r="T25" s="96"/>
    </row>
    <row r="26" spans="1:20" ht="15" x14ac:dyDescent="0.25">
      <c r="A26" s="73">
        <v>89</v>
      </c>
      <c r="B26" s="73">
        <v>84.6</v>
      </c>
      <c r="C26" s="73">
        <v>64</v>
      </c>
      <c r="D26" s="73">
        <v>22</v>
      </c>
      <c r="E26" s="70">
        <v>84</v>
      </c>
      <c r="F26" s="70">
        <v>78.400000000000006</v>
      </c>
      <c r="G26" s="92">
        <v>64</v>
      </c>
      <c r="H26" s="93">
        <v>38.9</v>
      </c>
      <c r="I26" s="94">
        <v>71</v>
      </c>
      <c r="J26" s="93">
        <v>27.9</v>
      </c>
      <c r="L26" s="107"/>
      <c r="M26" s="109"/>
      <c r="P26" s="95"/>
      <c r="Q26" s="95"/>
      <c r="R26" s="95"/>
      <c r="S26" s="96"/>
      <c r="T26" s="96"/>
    </row>
    <row r="27" spans="1:20" ht="15" x14ac:dyDescent="0.25">
      <c r="A27" s="73">
        <v>133</v>
      </c>
      <c r="B27" s="73">
        <v>145.19999999999999</v>
      </c>
      <c r="C27" s="73">
        <v>72</v>
      </c>
      <c r="D27" s="73">
        <v>66.2</v>
      </c>
      <c r="E27" s="70">
        <v>81</v>
      </c>
      <c r="F27" s="70">
        <v>63</v>
      </c>
      <c r="G27" s="92">
        <v>73</v>
      </c>
      <c r="H27" s="93">
        <v>44.1</v>
      </c>
      <c r="I27" s="94">
        <v>59</v>
      </c>
      <c r="J27" s="93">
        <v>19.3</v>
      </c>
      <c r="L27" s="107"/>
      <c r="M27" s="109"/>
      <c r="P27" s="95"/>
      <c r="Q27" s="95"/>
      <c r="R27" s="95"/>
      <c r="S27" s="96"/>
      <c r="T27" s="96"/>
    </row>
    <row r="28" spans="1:20" ht="15" x14ac:dyDescent="0.25">
      <c r="A28" s="73">
        <v>74</v>
      </c>
      <c r="B28" s="73">
        <v>56.8</v>
      </c>
      <c r="C28" s="73">
        <v>68</v>
      </c>
      <c r="D28" s="73">
        <v>44.9</v>
      </c>
      <c r="E28" s="70">
        <v>93</v>
      </c>
      <c r="F28" s="70">
        <v>126.3</v>
      </c>
      <c r="G28" s="92">
        <v>68</v>
      </c>
      <c r="H28" s="93">
        <v>48.3</v>
      </c>
      <c r="I28" s="94">
        <v>73</v>
      </c>
      <c r="J28" s="93">
        <v>35.299999999999997</v>
      </c>
      <c r="L28" s="107"/>
      <c r="M28" s="109"/>
      <c r="P28" s="95"/>
      <c r="Q28" s="95"/>
      <c r="R28" s="95"/>
      <c r="S28" s="96"/>
      <c r="T28" s="96"/>
    </row>
    <row r="29" spans="1:20" ht="15" x14ac:dyDescent="0.25">
      <c r="A29" s="73">
        <v>90</v>
      </c>
      <c r="B29" s="73">
        <v>38.200000000000003</v>
      </c>
      <c r="C29" s="73">
        <v>85</v>
      </c>
      <c r="D29" s="73">
        <v>83.3</v>
      </c>
      <c r="E29" s="70">
        <v>74</v>
      </c>
      <c r="F29" s="70">
        <v>46.4</v>
      </c>
      <c r="G29" s="92">
        <v>68</v>
      </c>
      <c r="H29" s="93">
        <v>49.5</v>
      </c>
      <c r="I29" s="94">
        <v>80</v>
      </c>
      <c r="J29" s="93">
        <v>52.9</v>
      </c>
      <c r="L29" s="107"/>
      <c r="M29" s="109"/>
      <c r="P29" s="95"/>
      <c r="Q29" s="95"/>
      <c r="R29" s="95"/>
      <c r="S29" s="96"/>
      <c r="T29" s="96"/>
    </row>
    <row r="30" spans="1:20" x14ac:dyDescent="0.2">
      <c r="A30" s="73">
        <v>100</v>
      </c>
      <c r="B30" s="73">
        <v>69</v>
      </c>
      <c r="C30" s="73">
        <v>85</v>
      </c>
      <c r="D30" s="73">
        <v>58.3</v>
      </c>
      <c r="E30" s="70">
        <v>74</v>
      </c>
      <c r="F30" s="71">
        <v>45.2</v>
      </c>
      <c r="G30" s="92">
        <v>87</v>
      </c>
      <c r="H30" s="93">
        <v>76.7</v>
      </c>
      <c r="I30" s="94">
        <v>86</v>
      </c>
      <c r="J30" s="93">
        <v>47.7</v>
      </c>
      <c r="P30" s="95"/>
      <c r="Q30" s="95"/>
      <c r="R30" s="95"/>
      <c r="S30" s="96"/>
      <c r="T30" s="96"/>
    </row>
    <row r="31" spans="1:20" ht="15" x14ac:dyDescent="0.25">
      <c r="A31" s="73">
        <v>75</v>
      </c>
      <c r="B31" s="73">
        <v>53.4</v>
      </c>
      <c r="C31" s="73">
        <v>96</v>
      </c>
      <c r="D31" s="73">
        <v>44</v>
      </c>
      <c r="E31" s="70">
        <v>70</v>
      </c>
      <c r="F31" s="71">
        <v>45.2</v>
      </c>
      <c r="G31" s="92">
        <v>61</v>
      </c>
      <c r="H31" s="93">
        <v>51.7</v>
      </c>
      <c r="I31" s="94">
        <v>96</v>
      </c>
      <c r="J31" s="93">
        <v>46.5</v>
      </c>
      <c r="M31" s="110"/>
      <c r="P31" s="95"/>
      <c r="Q31" s="95"/>
      <c r="R31" s="95"/>
      <c r="S31" s="96"/>
      <c r="T31" s="96"/>
    </row>
    <row r="32" spans="1:20" x14ac:dyDescent="0.2">
      <c r="A32" s="73">
        <v>81</v>
      </c>
      <c r="B32" s="73">
        <v>53.5</v>
      </c>
      <c r="C32" s="73">
        <v>68</v>
      </c>
      <c r="D32" s="73">
        <v>38.1</v>
      </c>
      <c r="E32" s="70">
        <v>87</v>
      </c>
      <c r="F32" s="70">
        <v>67.5</v>
      </c>
      <c r="G32" s="92">
        <v>97</v>
      </c>
      <c r="H32" s="93">
        <v>60.7</v>
      </c>
      <c r="I32" s="94">
        <v>77</v>
      </c>
      <c r="J32" s="93">
        <v>48.7</v>
      </c>
      <c r="P32" s="95"/>
      <c r="Q32" s="95"/>
      <c r="R32" s="95"/>
      <c r="S32" s="96"/>
      <c r="T32" s="96"/>
    </row>
    <row r="33" spans="1:20" x14ac:dyDescent="0.2">
      <c r="A33" s="73">
        <v>28</v>
      </c>
      <c r="B33" s="73">
        <v>58.5</v>
      </c>
      <c r="C33" s="73">
        <v>76</v>
      </c>
      <c r="D33" s="73">
        <v>62.3</v>
      </c>
      <c r="E33" s="70">
        <v>77</v>
      </c>
      <c r="F33" s="70">
        <v>64.099999999999994</v>
      </c>
      <c r="G33" s="92">
        <v>75</v>
      </c>
      <c r="H33" s="93">
        <v>48</v>
      </c>
      <c r="I33" s="94">
        <v>66</v>
      </c>
      <c r="J33" s="93">
        <v>48.3</v>
      </c>
      <c r="P33" s="95"/>
      <c r="Q33" s="95"/>
      <c r="R33" s="95"/>
      <c r="S33" s="96"/>
      <c r="T33" s="96"/>
    </row>
    <row r="34" spans="1:20" x14ac:dyDescent="0.2">
      <c r="A34" s="73">
        <v>82</v>
      </c>
      <c r="B34" s="73">
        <v>74.2</v>
      </c>
      <c r="C34" s="73">
        <v>74</v>
      </c>
      <c r="D34" s="73">
        <v>63.1</v>
      </c>
      <c r="E34" s="70">
        <v>84</v>
      </c>
      <c r="F34" s="70">
        <v>58.8</v>
      </c>
      <c r="G34" s="92">
        <v>97</v>
      </c>
      <c r="H34" s="93">
        <v>61.8</v>
      </c>
      <c r="I34" s="94">
        <v>78</v>
      </c>
      <c r="J34" s="93">
        <v>46.6</v>
      </c>
      <c r="P34" s="95"/>
      <c r="Q34" s="95"/>
      <c r="R34" s="95"/>
      <c r="S34" s="96"/>
      <c r="T34" s="96"/>
    </row>
    <row r="35" spans="1:20" x14ac:dyDescent="0.2">
      <c r="A35" s="73">
        <v>117</v>
      </c>
      <c r="B35" s="73">
        <v>185.4</v>
      </c>
      <c r="C35" s="73">
        <v>76</v>
      </c>
      <c r="D35" s="73">
        <v>63.7</v>
      </c>
      <c r="E35" s="70">
        <v>120</v>
      </c>
      <c r="F35" s="70">
        <v>225.2</v>
      </c>
      <c r="G35" s="92">
        <v>85</v>
      </c>
      <c r="H35" s="93">
        <v>57.6</v>
      </c>
      <c r="I35" s="94">
        <v>76</v>
      </c>
      <c r="J35" s="93">
        <v>49</v>
      </c>
      <c r="P35" s="95"/>
      <c r="Q35" s="95"/>
      <c r="R35" s="95"/>
      <c r="S35" s="96"/>
      <c r="T35" s="96"/>
    </row>
    <row r="36" spans="1:20" x14ac:dyDescent="0.2">
      <c r="A36" s="73">
        <v>92</v>
      </c>
      <c r="B36" s="73">
        <v>87.4</v>
      </c>
      <c r="C36" s="73">
        <v>71</v>
      </c>
      <c r="D36" s="73">
        <v>40.5</v>
      </c>
      <c r="E36" s="70">
        <v>86</v>
      </c>
      <c r="F36" s="70"/>
      <c r="G36" s="92">
        <v>63</v>
      </c>
      <c r="H36" s="93">
        <v>45</v>
      </c>
      <c r="I36" s="94">
        <v>75</v>
      </c>
      <c r="J36" s="93">
        <v>633</v>
      </c>
      <c r="P36" s="95"/>
      <c r="Q36" s="95"/>
      <c r="R36" s="95"/>
      <c r="S36" s="96"/>
      <c r="T36" s="96"/>
    </row>
    <row r="37" spans="1:20" x14ac:dyDescent="0.2">
      <c r="A37" s="73">
        <v>73</v>
      </c>
      <c r="B37" s="73">
        <v>55.6</v>
      </c>
      <c r="C37" s="73">
        <v>89</v>
      </c>
      <c r="D37" s="73">
        <v>63.2</v>
      </c>
      <c r="E37" s="70">
        <v>71</v>
      </c>
      <c r="F37" s="70">
        <v>41.7</v>
      </c>
      <c r="G37" s="92">
        <v>112</v>
      </c>
      <c r="H37" s="93">
        <v>106.4</v>
      </c>
      <c r="I37" s="94">
        <v>96</v>
      </c>
      <c r="J37" s="93">
        <v>88.3</v>
      </c>
      <c r="P37" s="95"/>
      <c r="Q37" s="95"/>
      <c r="R37" s="95"/>
      <c r="S37" s="96"/>
      <c r="T37" s="96"/>
    </row>
    <row r="38" spans="1:20" x14ac:dyDescent="0.2">
      <c r="A38" s="73">
        <v>69</v>
      </c>
      <c r="B38" s="73">
        <v>49.5</v>
      </c>
      <c r="C38" s="73">
        <v>85</v>
      </c>
      <c r="D38" s="73">
        <v>67.400000000000006</v>
      </c>
      <c r="E38" s="70">
        <v>96</v>
      </c>
      <c r="F38" s="70">
        <v>66.400000000000006</v>
      </c>
      <c r="G38" s="92">
        <v>74</v>
      </c>
      <c r="H38" s="93">
        <v>45.7</v>
      </c>
      <c r="I38" s="94">
        <v>68</v>
      </c>
      <c r="J38" s="93">
        <v>38.9</v>
      </c>
      <c r="P38" s="95"/>
      <c r="Q38" s="95"/>
      <c r="R38" s="95"/>
      <c r="S38" s="96"/>
      <c r="T38" s="96"/>
    </row>
    <row r="39" spans="1:20" x14ac:dyDescent="0.2">
      <c r="A39" s="73">
        <v>131</v>
      </c>
      <c r="B39" s="73">
        <v>188.8</v>
      </c>
      <c r="C39" s="73">
        <v>75</v>
      </c>
      <c r="D39" s="73">
        <v>68.099999999999994</v>
      </c>
      <c r="E39" s="70">
        <v>66</v>
      </c>
      <c r="F39" s="70">
        <v>29.1</v>
      </c>
      <c r="G39" s="92">
        <v>76</v>
      </c>
      <c r="H39" s="93">
        <v>56.4</v>
      </c>
      <c r="I39" s="94">
        <v>126</v>
      </c>
      <c r="J39" s="93">
        <v>120.3</v>
      </c>
      <c r="P39" s="95"/>
      <c r="Q39" s="95"/>
      <c r="R39" s="95"/>
      <c r="S39" s="96"/>
      <c r="T39" s="96"/>
    </row>
    <row r="40" spans="1:20" x14ac:dyDescent="0.2">
      <c r="A40" s="73">
        <v>104</v>
      </c>
      <c r="B40" s="73">
        <v>152.69999999999999</v>
      </c>
      <c r="C40" s="73">
        <v>90</v>
      </c>
      <c r="D40" s="73">
        <v>72</v>
      </c>
      <c r="E40" s="70">
        <v>78</v>
      </c>
      <c r="F40" s="70">
        <v>59.6</v>
      </c>
      <c r="G40" s="92">
        <v>91</v>
      </c>
      <c r="H40" s="93">
        <v>76.099999999999994</v>
      </c>
      <c r="I40" s="94">
        <v>71</v>
      </c>
      <c r="J40" s="93">
        <v>32.299999999999997</v>
      </c>
      <c r="P40" s="95"/>
      <c r="Q40" s="95"/>
      <c r="R40" s="95"/>
      <c r="S40" s="96"/>
      <c r="T40" s="96"/>
    </row>
    <row r="41" spans="1:20" x14ac:dyDescent="0.2">
      <c r="A41" s="73">
        <v>105</v>
      </c>
      <c r="B41" s="73">
        <v>64.099999999999994</v>
      </c>
      <c r="C41" s="73">
        <v>97</v>
      </c>
      <c r="D41" s="73">
        <v>67.099999999999994</v>
      </c>
      <c r="E41" s="70">
        <v>100</v>
      </c>
      <c r="F41" s="70">
        <v>106.3</v>
      </c>
      <c r="G41" s="92">
        <v>70</v>
      </c>
      <c r="H41" s="93">
        <v>50.5</v>
      </c>
      <c r="I41" s="94">
        <v>75</v>
      </c>
      <c r="J41" s="93">
        <v>42.9</v>
      </c>
      <c r="P41" s="95"/>
      <c r="Q41" s="95"/>
      <c r="R41" s="95"/>
      <c r="S41" s="96"/>
      <c r="T41" s="96"/>
    </row>
    <row r="42" spans="1:20" x14ac:dyDescent="0.2">
      <c r="A42" s="73">
        <v>74</v>
      </c>
      <c r="B42" s="73">
        <v>55.9</v>
      </c>
      <c r="C42" s="73">
        <v>92</v>
      </c>
      <c r="D42" s="73">
        <v>50.6</v>
      </c>
      <c r="E42" s="70">
        <v>79</v>
      </c>
      <c r="F42" s="70">
        <v>69.400000000000006</v>
      </c>
      <c r="G42" s="92">
        <v>109</v>
      </c>
      <c r="H42" s="93">
        <v>69.8</v>
      </c>
      <c r="I42" s="94">
        <v>80</v>
      </c>
      <c r="J42" s="93">
        <v>50</v>
      </c>
      <c r="P42" s="95"/>
      <c r="Q42" s="95"/>
      <c r="R42" s="95"/>
      <c r="S42" s="96"/>
      <c r="T42" s="96"/>
    </row>
    <row r="43" spans="1:20" x14ac:dyDescent="0.2">
      <c r="A43" s="73">
        <v>73</v>
      </c>
      <c r="B43" s="73">
        <v>61.4</v>
      </c>
      <c r="C43" s="73">
        <v>67</v>
      </c>
      <c r="D43" s="73">
        <v>44.1</v>
      </c>
      <c r="E43" s="70">
        <v>68</v>
      </c>
      <c r="F43" s="70">
        <v>45.6</v>
      </c>
      <c r="G43" s="92">
        <v>78</v>
      </c>
      <c r="H43" s="93">
        <v>61.6</v>
      </c>
      <c r="I43" s="94">
        <v>82</v>
      </c>
      <c r="J43" s="93">
        <v>56.2</v>
      </c>
      <c r="P43" s="95"/>
      <c r="Q43" s="95"/>
      <c r="R43" s="95"/>
      <c r="S43" s="96"/>
      <c r="T43" s="96"/>
    </row>
    <row r="44" spans="1:20" x14ac:dyDescent="0.2">
      <c r="A44" s="73">
        <v>67</v>
      </c>
      <c r="B44" s="73">
        <v>45.3</v>
      </c>
      <c r="C44" s="73">
        <v>69</v>
      </c>
      <c r="D44" s="73">
        <v>49.1</v>
      </c>
      <c r="E44" s="70">
        <v>111</v>
      </c>
      <c r="F44" s="70">
        <v>100.4</v>
      </c>
      <c r="G44" s="92">
        <v>76</v>
      </c>
      <c r="H44" s="93">
        <v>68</v>
      </c>
      <c r="I44" s="94">
        <v>81</v>
      </c>
      <c r="J44" s="93">
        <v>45.6</v>
      </c>
      <c r="P44" s="95"/>
      <c r="Q44" s="95"/>
      <c r="R44" s="95"/>
      <c r="S44" s="96"/>
      <c r="T44" s="96"/>
    </row>
    <row r="45" spans="1:20" x14ac:dyDescent="0.2">
      <c r="A45" s="73">
        <v>76</v>
      </c>
      <c r="B45" s="73">
        <v>60</v>
      </c>
      <c r="C45" s="73">
        <v>90</v>
      </c>
      <c r="D45" s="73">
        <v>83.9</v>
      </c>
      <c r="E45" s="70">
        <v>64</v>
      </c>
      <c r="F45" s="70">
        <v>51.6</v>
      </c>
      <c r="G45" s="92">
        <v>60</v>
      </c>
      <c r="H45" s="93">
        <v>28.6</v>
      </c>
      <c r="I45" s="94">
        <v>87</v>
      </c>
      <c r="J45" s="93">
        <v>32</v>
      </c>
      <c r="P45" s="95"/>
      <c r="Q45" s="95"/>
      <c r="R45" s="95"/>
      <c r="S45" s="96"/>
      <c r="T45" s="96"/>
    </row>
    <row r="46" spans="1:20" x14ac:dyDescent="0.2">
      <c r="A46" s="73">
        <v>80</v>
      </c>
      <c r="B46" s="73">
        <v>72.400000000000006</v>
      </c>
      <c r="C46" s="73">
        <v>60</v>
      </c>
      <c r="D46" s="73">
        <v>44.6</v>
      </c>
      <c r="E46" s="70">
        <v>80</v>
      </c>
      <c r="F46" s="70">
        <v>49.8</v>
      </c>
      <c r="G46" s="92">
        <v>83</v>
      </c>
      <c r="H46" s="93">
        <v>67.8</v>
      </c>
      <c r="I46" s="94">
        <v>87</v>
      </c>
      <c r="J46" s="93">
        <v>37.1</v>
      </c>
      <c r="P46" s="95"/>
      <c r="Q46" s="95"/>
      <c r="R46" s="95"/>
      <c r="S46" s="96"/>
      <c r="T46" s="96"/>
    </row>
    <row r="47" spans="1:20" x14ac:dyDescent="0.2">
      <c r="A47" s="73">
        <v>102</v>
      </c>
      <c r="B47" s="73">
        <v>116.7</v>
      </c>
      <c r="C47" s="73">
        <v>108</v>
      </c>
      <c r="D47" s="73">
        <v>120.2</v>
      </c>
      <c r="E47" s="70">
        <v>92</v>
      </c>
      <c r="F47" s="70">
        <v>67.400000000000006</v>
      </c>
      <c r="G47" s="92">
        <v>96</v>
      </c>
      <c r="H47" s="93">
        <v>66.3</v>
      </c>
      <c r="I47" s="94">
        <v>66</v>
      </c>
      <c r="J47" s="93">
        <v>30.6</v>
      </c>
      <c r="P47" s="95"/>
      <c r="Q47" s="95"/>
      <c r="R47" s="95"/>
      <c r="S47" s="96"/>
      <c r="T47" s="96"/>
    </row>
    <row r="48" spans="1:20" x14ac:dyDescent="0.2">
      <c r="A48" s="73">
        <v>67</v>
      </c>
      <c r="B48" s="73">
        <v>40</v>
      </c>
      <c r="C48" s="73">
        <v>66</v>
      </c>
      <c r="D48" s="73">
        <v>40.799999999999997</v>
      </c>
      <c r="E48" s="70">
        <v>90</v>
      </c>
      <c r="F48" s="70">
        <v>70.5</v>
      </c>
      <c r="G48" s="92">
        <v>67</v>
      </c>
      <c r="H48" s="93">
        <v>47.2</v>
      </c>
      <c r="I48" s="94">
        <v>72</v>
      </c>
      <c r="J48" s="93">
        <v>49.8</v>
      </c>
      <c r="P48" s="95"/>
      <c r="Q48" s="95"/>
      <c r="R48" s="95"/>
      <c r="S48" s="96"/>
      <c r="T48" s="96"/>
    </row>
    <row r="49" spans="1:20" x14ac:dyDescent="0.2">
      <c r="A49" s="73">
        <v>92</v>
      </c>
      <c r="B49" s="73">
        <v>141.1</v>
      </c>
      <c r="C49" s="73">
        <v>81</v>
      </c>
      <c r="D49" s="73">
        <v>57.8</v>
      </c>
      <c r="E49" s="70">
        <v>69</v>
      </c>
      <c r="F49" s="70"/>
      <c r="G49" s="92">
        <v>72</v>
      </c>
      <c r="H49" s="93">
        <v>25</v>
      </c>
      <c r="I49" s="94">
        <v>86</v>
      </c>
      <c r="J49" s="93">
        <v>47.2</v>
      </c>
      <c r="P49" s="95"/>
      <c r="Q49" s="95"/>
      <c r="R49" s="95"/>
      <c r="S49" s="96"/>
      <c r="T49" s="96"/>
    </row>
    <row r="50" spans="1:20" x14ac:dyDescent="0.2">
      <c r="A50" s="73">
        <v>87</v>
      </c>
      <c r="B50" s="73">
        <v>102.6</v>
      </c>
      <c r="C50" s="73">
        <v>83</v>
      </c>
      <c r="D50" s="73">
        <v>54</v>
      </c>
      <c r="E50" s="70">
        <v>69</v>
      </c>
      <c r="F50" s="70"/>
      <c r="G50" s="92">
        <v>73</v>
      </c>
      <c r="H50" s="93">
        <v>35</v>
      </c>
      <c r="I50" s="94">
        <v>74</v>
      </c>
      <c r="J50" s="93">
        <v>40</v>
      </c>
      <c r="P50" s="95"/>
      <c r="Q50" s="95"/>
      <c r="R50" s="95"/>
      <c r="S50" s="96"/>
      <c r="T50" s="96"/>
    </row>
    <row r="51" spans="1:20" x14ac:dyDescent="0.2">
      <c r="A51" s="73">
        <v>81</v>
      </c>
      <c r="B51" s="73">
        <v>72.2</v>
      </c>
      <c r="C51" s="73">
        <v>85</v>
      </c>
      <c r="D51" s="73">
        <v>58.5</v>
      </c>
      <c r="E51" s="70">
        <v>91</v>
      </c>
      <c r="F51" s="70">
        <v>62.7</v>
      </c>
      <c r="G51" s="92">
        <v>82</v>
      </c>
      <c r="H51" s="93">
        <v>47.1</v>
      </c>
      <c r="I51" s="94">
        <v>79</v>
      </c>
      <c r="J51" s="93">
        <v>50.8</v>
      </c>
      <c r="P51" s="95"/>
      <c r="Q51" s="95"/>
      <c r="R51" s="95"/>
      <c r="S51" s="96"/>
      <c r="T51" s="96"/>
    </row>
    <row r="52" spans="1:20" x14ac:dyDescent="0.2">
      <c r="A52" s="73">
        <v>100</v>
      </c>
      <c r="B52" s="73"/>
      <c r="C52" s="73">
        <v>83</v>
      </c>
      <c r="D52" s="73">
        <v>56.6</v>
      </c>
      <c r="E52" s="70">
        <v>84</v>
      </c>
      <c r="F52" s="70">
        <v>54.3</v>
      </c>
      <c r="G52" s="92">
        <v>75</v>
      </c>
      <c r="H52" s="93">
        <v>32.5</v>
      </c>
      <c r="I52" s="94">
        <v>102</v>
      </c>
      <c r="J52" s="93">
        <v>82.9</v>
      </c>
      <c r="P52" s="95"/>
      <c r="Q52" s="95"/>
      <c r="R52" s="95"/>
      <c r="S52" s="96"/>
      <c r="T52" s="96"/>
    </row>
    <row r="53" spans="1:20" x14ac:dyDescent="0.2">
      <c r="A53" s="73">
        <v>81</v>
      </c>
      <c r="B53" s="73">
        <v>73.8</v>
      </c>
      <c r="C53" s="73">
        <v>73</v>
      </c>
      <c r="D53" s="73">
        <v>30.6</v>
      </c>
      <c r="E53" s="70">
        <v>79</v>
      </c>
      <c r="F53" s="70">
        <v>53.6</v>
      </c>
      <c r="G53" s="92">
        <v>77</v>
      </c>
      <c r="H53" s="93">
        <v>68.7</v>
      </c>
      <c r="I53" s="94">
        <v>82</v>
      </c>
      <c r="J53" s="93">
        <v>56.3</v>
      </c>
      <c r="P53" s="95"/>
      <c r="Q53" s="95"/>
      <c r="R53" s="95"/>
      <c r="S53" s="96"/>
      <c r="T53" s="96"/>
    </row>
    <row r="54" spans="1:20" x14ac:dyDescent="0.2">
      <c r="A54" s="73">
        <v>79</v>
      </c>
      <c r="B54" s="73">
        <v>54</v>
      </c>
      <c r="C54" s="73">
        <v>98</v>
      </c>
      <c r="D54" s="73">
        <v>131</v>
      </c>
      <c r="E54" s="70">
        <v>74</v>
      </c>
      <c r="F54" s="70">
        <v>61.5</v>
      </c>
      <c r="G54" s="92">
        <v>75</v>
      </c>
      <c r="H54" s="93">
        <v>53.4</v>
      </c>
      <c r="I54" s="94">
        <v>82</v>
      </c>
      <c r="J54" s="93">
        <v>48.9</v>
      </c>
      <c r="P54" s="95"/>
      <c r="Q54" s="95"/>
      <c r="R54" s="95"/>
      <c r="S54" s="96"/>
      <c r="T54" s="96"/>
    </row>
    <row r="55" spans="1:20" x14ac:dyDescent="0.2">
      <c r="A55" s="73">
        <v>82</v>
      </c>
      <c r="B55" s="73">
        <v>83</v>
      </c>
      <c r="C55" s="73">
        <v>79</v>
      </c>
      <c r="D55" s="73">
        <v>82.1</v>
      </c>
      <c r="E55" s="70">
        <v>71</v>
      </c>
      <c r="F55" s="70">
        <v>47.8</v>
      </c>
      <c r="G55" s="92">
        <v>76</v>
      </c>
      <c r="H55" s="93">
        <v>42.5</v>
      </c>
      <c r="I55" s="94">
        <v>111</v>
      </c>
      <c r="J55" s="93">
        <v>104.8</v>
      </c>
      <c r="P55" s="95"/>
      <c r="Q55" s="95"/>
      <c r="R55" s="95"/>
      <c r="S55" s="96"/>
      <c r="T55" s="96"/>
    </row>
    <row r="56" spans="1:20" x14ac:dyDescent="0.2">
      <c r="A56" s="73">
        <v>120</v>
      </c>
      <c r="B56" s="73">
        <v>172</v>
      </c>
      <c r="C56" s="73">
        <v>78</v>
      </c>
      <c r="D56" s="73">
        <v>90.4</v>
      </c>
      <c r="E56" s="70">
        <v>79</v>
      </c>
      <c r="F56" s="70">
        <v>60.3</v>
      </c>
      <c r="G56" s="92">
        <v>69</v>
      </c>
      <c r="H56" s="93">
        <v>46.7</v>
      </c>
      <c r="I56" s="94">
        <v>113</v>
      </c>
      <c r="J56" s="93">
        <v>167.9</v>
      </c>
      <c r="P56" s="95"/>
      <c r="Q56" s="95"/>
      <c r="R56" s="95"/>
      <c r="S56" s="96"/>
      <c r="T56" s="96"/>
    </row>
    <row r="57" spans="1:20" x14ac:dyDescent="0.2">
      <c r="A57" s="73">
        <v>85</v>
      </c>
      <c r="B57" s="73">
        <v>75</v>
      </c>
      <c r="C57" s="73">
        <v>75</v>
      </c>
      <c r="D57" s="73">
        <v>79.2</v>
      </c>
      <c r="E57" s="70">
        <v>109</v>
      </c>
      <c r="F57" s="70">
        <v>115.7</v>
      </c>
      <c r="G57" s="92">
        <v>67</v>
      </c>
      <c r="H57" s="93">
        <v>32</v>
      </c>
      <c r="I57" s="94">
        <v>67</v>
      </c>
      <c r="J57" s="93">
        <v>39.1</v>
      </c>
      <c r="P57" s="95"/>
      <c r="Q57" s="95"/>
      <c r="R57" s="95"/>
      <c r="S57" s="96"/>
      <c r="T57" s="96"/>
    </row>
    <row r="58" spans="1:20" x14ac:dyDescent="0.2">
      <c r="A58" s="73">
        <v>94</v>
      </c>
      <c r="B58" s="73">
        <v>90</v>
      </c>
      <c r="C58" s="73">
        <v>77</v>
      </c>
      <c r="D58" s="73">
        <v>56.9</v>
      </c>
      <c r="E58" s="70">
        <v>92</v>
      </c>
      <c r="F58" s="70"/>
      <c r="G58" s="92">
        <v>68</v>
      </c>
      <c r="H58" s="93">
        <v>42.9</v>
      </c>
      <c r="I58" s="94">
        <v>72</v>
      </c>
      <c r="J58" s="93">
        <v>46.9</v>
      </c>
      <c r="P58" s="95"/>
      <c r="Q58" s="95"/>
      <c r="R58" s="95"/>
      <c r="S58" s="96"/>
      <c r="T58" s="96"/>
    </row>
    <row r="59" spans="1:20" x14ac:dyDescent="0.2">
      <c r="A59" s="73">
        <v>94</v>
      </c>
      <c r="B59" s="73">
        <v>99</v>
      </c>
      <c r="C59" s="73">
        <v>79</v>
      </c>
      <c r="D59" s="73">
        <v>57.7</v>
      </c>
      <c r="E59" s="70">
        <v>84</v>
      </c>
      <c r="F59" s="70">
        <v>78.900000000000006</v>
      </c>
      <c r="G59" s="92">
        <v>72</v>
      </c>
      <c r="H59" s="93">
        <v>68.7</v>
      </c>
      <c r="I59" s="94">
        <v>89</v>
      </c>
      <c r="J59" s="93">
        <v>125.4</v>
      </c>
      <c r="P59" s="95"/>
      <c r="Q59" s="95"/>
      <c r="R59" s="95"/>
      <c r="S59" s="96"/>
      <c r="T59" s="96"/>
    </row>
    <row r="60" spans="1:20" x14ac:dyDescent="0.2">
      <c r="A60" s="73">
        <v>85</v>
      </c>
      <c r="B60" s="73"/>
      <c r="C60" s="73">
        <v>94</v>
      </c>
      <c r="D60" s="73">
        <v>118.7</v>
      </c>
      <c r="E60" s="70">
        <v>92</v>
      </c>
      <c r="F60" s="70">
        <v>84.4</v>
      </c>
      <c r="G60" s="92">
        <v>42</v>
      </c>
      <c r="H60" s="93">
        <v>20.8</v>
      </c>
      <c r="I60" s="93">
        <v>62</v>
      </c>
      <c r="J60" s="93">
        <v>168.9</v>
      </c>
      <c r="P60" s="95"/>
      <c r="Q60" s="95"/>
      <c r="R60" s="95"/>
      <c r="S60" s="96"/>
      <c r="T60" s="96"/>
    </row>
    <row r="61" spans="1:20" x14ac:dyDescent="0.2">
      <c r="A61" s="73">
        <v>88</v>
      </c>
      <c r="B61" s="73"/>
      <c r="C61" s="73">
        <v>82</v>
      </c>
      <c r="D61" s="73"/>
      <c r="E61" s="70">
        <v>104</v>
      </c>
      <c r="F61" s="70">
        <v>83</v>
      </c>
      <c r="G61" s="92">
        <v>69</v>
      </c>
      <c r="H61" s="93">
        <v>48.9</v>
      </c>
      <c r="I61" s="93">
        <v>109</v>
      </c>
      <c r="J61" s="93">
        <v>168.9</v>
      </c>
      <c r="P61" s="95"/>
      <c r="Q61" s="95"/>
      <c r="R61" s="95"/>
      <c r="S61" s="96"/>
      <c r="T61" s="96"/>
    </row>
    <row r="62" spans="1:20" x14ac:dyDescent="0.2">
      <c r="A62" s="73">
        <v>111</v>
      </c>
      <c r="B62" s="73">
        <v>162</v>
      </c>
      <c r="C62" s="73">
        <v>91</v>
      </c>
      <c r="D62" s="73">
        <v>36.299999999999997</v>
      </c>
      <c r="E62" s="70">
        <v>119</v>
      </c>
      <c r="F62" s="70">
        <v>120.5</v>
      </c>
      <c r="G62" s="92">
        <v>79</v>
      </c>
      <c r="H62" s="93">
        <v>29.8</v>
      </c>
      <c r="I62" s="94">
        <v>95</v>
      </c>
      <c r="J62" s="93">
        <v>73.400000000000006</v>
      </c>
      <c r="K62" s="98"/>
      <c r="P62" s="95"/>
      <c r="Q62" s="95"/>
      <c r="R62" s="95"/>
      <c r="S62" s="96"/>
      <c r="T62" s="96"/>
    </row>
    <row r="63" spans="1:20" x14ac:dyDescent="0.2">
      <c r="A63" s="73">
        <v>77</v>
      </c>
      <c r="B63" s="73">
        <v>50</v>
      </c>
      <c r="C63" s="73">
        <v>61</v>
      </c>
      <c r="D63" s="73">
        <v>42.1</v>
      </c>
      <c r="E63" s="70">
        <v>94</v>
      </c>
      <c r="F63" s="70">
        <v>129.6</v>
      </c>
      <c r="G63" s="92">
        <v>69</v>
      </c>
      <c r="H63" s="93">
        <v>40.299999999999997</v>
      </c>
      <c r="I63" s="94">
        <v>99</v>
      </c>
      <c r="J63" s="93">
        <v>74.7</v>
      </c>
      <c r="K63" s="98"/>
      <c r="P63" s="95"/>
      <c r="Q63" s="95"/>
      <c r="R63" s="95"/>
      <c r="S63" s="96"/>
      <c r="T63" s="96"/>
    </row>
    <row r="64" spans="1:20" x14ac:dyDescent="0.2">
      <c r="A64" s="73">
        <v>87</v>
      </c>
      <c r="B64" s="73">
        <v>54</v>
      </c>
      <c r="C64" s="73">
        <v>83</v>
      </c>
      <c r="D64" s="73">
        <v>63.3</v>
      </c>
      <c r="E64" s="70">
        <v>89</v>
      </c>
      <c r="F64" s="70">
        <v>67.099999999999994</v>
      </c>
      <c r="G64" s="92">
        <v>60</v>
      </c>
      <c r="H64" s="93">
        <v>74.099999999999994</v>
      </c>
      <c r="I64" s="94">
        <v>66</v>
      </c>
      <c r="J64" s="93">
        <v>37.299999999999997</v>
      </c>
      <c r="K64" s="98"/>
      <c r="P64" s="95"/>
      <c r="Q64" s="95"/>
      <c r="R64" s="95"/>
      <c r="S64" s="96"/>
      <c r="T64" s="96"/>
    </row>
    <row r="65" spans="1:20" x14ac:dyDescent="0.2">
      <c r="A65" s="73">
        <v>129</v>
      </c>
      <c r="B65" s="73">
        <v>185</v>
      </c>
      <c r="C65" s="73">
        <v>90</v>
      </c>
      <c r="D65" s="73">
        <v>111.2</v>
      </c>
      <c r="E65" s="70">
        <v>74</v>
      </c>
      <c r="F65" s="70">
        <v>47.9</v>
      </c>
      <c r="G65" s="92">
        <v>70</v>
      </c>
      <c r="H65" s="93">
        <v>61.3</v>
      </c>
      <c r="I65" s="94">
        <v>84</v>
      </c>
      <c r="J65" s="93">
        <v>53.7</v>
      </c>
      <c r="K65" s="98"/>
      <c r="P65" s="95"/>
      <c r="Q65" s="95"/>
      <c r="R65" s="95"/>
      <c r="S65" s="96"/>
      <c r="T65" s="96"/>
    </row>
    <row r="66" spans="1:20" x14ac:dyDescent="0.2">
      <c r="A66" s="73">
        <v>92</v>
      </c>
      <c r="B66" s="73">
        <v>103</v>
      </c>
      <c r="C66" s="73">
        <v>80</v>
      </c>
      <c r="D66" s="73">
        <v>61.1</v>
      </c>
      <c r="E66" s="70">
        <v>60</v>
      </c>
      <c r="F66" s="70">
        <v>40</v>
      </c>
      <c r="G66" s="92">
        <v>198</v>
      </c>
      <c r="H66" s="93">
        <v>221</v>
      </c>
      <c r="I66" s="94">
        <v>91</v>
      </c>
      <c r="J66" s="93">
        <v>47.1</v>
      </c>
      <c r="K66" s="98"/>
      <c r="P66" s="95"/>
      <c r="Q66" s="95"/>
      <c r="R66" s="95"/>
      <c r="S66" s="96"/>
      <c r="T66" s="96"/>
    </row>
    <row r="67" spans="1:20" x14ac:dyDescent="0.2">
      <c r="A67" s="73">
        <v>90</v>
      </c>
      <c r="B67" s="73">
        <v>88</v>
      </c>
      <c r="C67" s="73">
        <v>74</v>
      </c>
      <c r="D67" s="73">
        <v>53</v>
      </c>
      <c r="E67" s="70">
        <v>71</v>
      </c>
      <c r="F67" s="70">
        <v>70</v>
      </c>
      <c r="G67" s="92">
        <v>82</v>
      </c>
      <c r="H67" s="93">
        <v>188.8</v>
      </c>
      <c r="I67" s="94">
        <v>103</v>
      </c>
      <c r="J67" s="93">
        <v>74.8</v>
      </c>
      <c r="K67" s="98"/>
      <c r="P67" s="95"/>
      <c r="Q67" s="95"/>
      <c r="R67" s="95"/>
      <c r="S67" s="96"/>
      <c r="T67" s="96"/>
    </row>
    <row r="68" spans="1:20" x14ac:dyDescent="0.2">
      <c r="A68" s="73">
        <v>75</v>
      </c>
      <c r="B68" s="73">
        <v>76</v>
      </c>
      <c r="C68" s="73">
        <v>71</v>
      </c>
      <c r="D68" s="73">
        <v>43.8</v>
      </c>
      <c r="E68" s="70">
        <v>92</v>
      </c>
      <c r="F68" s="70"/>
      <c r="G68" s="92">
        <v>55</v>
      </c>
      <c r="H68" s="93">
        <v>188.8</v>
      </c>
      <c r="I68" s="94">
        <v>81</v>
      </c>
      <c r="J68" s="93">
        <v>73.599999999999994</v>
      </c>
      <c r="K68" s="98"/>
      <c r="P68" s="95"/>
      <c r="Q68" s="95"/>
      <c r="R68" s="95"/>
      <c r="S68" s="96"/>
      <c r="T68" s="96"/>
    </row>
    <row r="69" spans="1:20" x14ac:dyDescent="0.2">
      <c r="A69" s="73">
        <v>74</v>
      </c>
      <c r="B69" s="73">
        <v>60</v>
      </c>
      <c r="C69" s="73">
        <v>69</v>
      </c>
      <c r="D69" s="73">
        <v>58.7</v>
      </c>
      <c r="E69" s="70">
        <v>92</v>
      </c>
      <c r="F69" s="70"/>
      <c r="G69" s="92">
        <v>85</v>
      </c>
      <c r="H69" s="93">
        <v>71.400000000000006</v>
      </c>
      <c r="I69" s="94">
        <v>110</v>
      </c>
      <c r="J69" s="93">
        <v>157</v>
      </c>
      <c r="P69" s="95"/>
      <c r="Q69" s="95"/>
      <c r="R69" s="95"/>
      <c r="S69" s="96"/>
      <c r="T69" s="96"/>
    </row>
    <row r="70" spans="1:20" x14ac:dyDescent="0.2">
      <c r="A70" s="73">
        <v>130</v>
      </c>
      <c r="B70" s="73">
        <v>147</v>
      </c>
      <c r="C70" s="73">
        <v>78</v>
      </c>
      <c r="D70" s="73">
        <v>50.9</v>
      </c>
      <c r="E70" s="70">
        <v>84</v>
      </c>
      <c r="F70" s="70">
        <v>83.9</v>
      </c>
      <c r="G70" s="92">
        <v>68</v>
      </c>
      <c r="H70" s="93">
        <v>48.3</v>
      </c>
      <c r="I70" s="94">
        <v>84</v>
      </c>
      <c r="J70" s="93">
        <v>138.4</v>
      </c>
      <c r="P70" s="95"/>
      <c r="Q70" s="95"/>
      <c r="R70" s="95"/>
      <c r="S70" s="96"/>
      <c r="T70" s="96"/>
    </row>
    <row r="71" spans="1:20" x14ac:dyDescent="0.2">
      <c r="A71" s="73">
        <v>88</v>
      </c>
      <c r="B71" s="73"/>
      <c r="C71" s="73">
        <v>112</v>
      </c>
      <c r="D71" s="73">
        <v>128.4</v>
      </c>
      <c r="E71" s="70">
        <v>72</v>
      </c>
      <c r="F71" s="70">
        <v>47.3</v>
      </c>
      <c r="G71" s="92">
        <v>68</v>
      </c>
      <c r="H71" s="93">
        <v>42</v>
      </c>
      <c r="I71" s="94">
        <v>66</v>
      </c>
      <c r="J71" s="93">
        <v>38.799999999999997</v>
      </c>
      <c r="P71" s="95"/>
      <c r="Q71" s="95"/>
      <c r="R71" s="95"/>
      <c r="S71" s="96"/>
      <c r="T71" s="96"/>
    </row>
    <row r="72" spans="1:20" x14ac:dyDescent="0.2">
      <c r="A72" s="73">
        <v>76</v>
      </c>
      <c r="B72" s="73">
        <v>58</v>
      </c>
      <c r="C72" s="73">
        <v>74</v>
      </c>
      <c r="D72" s="73">
        <v>63.1</v>
      </c>
      <c r="E72" s="70">
        <v>97</v>
      </c>
      <c r="F72" s="70">
        <v>129.5</v>
      </c>
      <c r="G72" s="92">
        <v>69</v>
      </c>
      <c r="H72" s="93">
        <v>49.5</v>
      </c>
      <c r="I72" s="94">
        <v>79</v>
      </c>
      <c r="J72" s="93">
        <v>50</v>
      </c>
      <c r="P72" s="95"/>
      <c r="Q72" s="95"/>
      <c r="R72" s="95"/>
      <c r="S72" s="96"/>
      <c r="T72" s="96"/>
    </row>
    <row r="73" spans="1:20" x14ac:dyDescent="0.2">
      <c r="A73" s="73">
        <v>70</v>
      </c>
      <c r="B73" s="73">
        <v>53</v>
      </c>
      <c r="C73" s="73">
        <v>81</v>
      </c>
      <c r="D73" s="73">
        <v>58.8</v>
      </c>
      <c r="E73" s="70">
        <v>77</v>
      </c>
      <c r="F73" s="70">
        <v>45.8</v>
      </c>
      <c r="G73" s="92">
        <v>82</v>
      </c>
      <c r="H73" s="93">
        <v>62.4</v>
      </c>
      <c r="I73" s="94">
        <v>93</v>
      </c>
      <c r="J73" s="93">
        <v>116.3</v>
      </c>
      <c r="P73" s="95"/>
      <c r="Q73" s="95"/>
      <c r="R73" s="95"/>
      <c r="S73" s="96"/>
      <c r="T73" s="96"/>
    </row>
    <row r="74" spans="1:20" x14ac:dyDescent="0.2">
      <c r="A74" s="73">
        <v>84</v>
      </c>
      <c r="B74" s="73">
        <v>76</v>
      </c>
      <c r="C74" s="73">
        <v>71</v>
      </c>
      <c r="D74" s="73">
        <v>43.9</v>
      </c>
      <c r="E74" s="70">
        <v>95</v>
      </c>
      <c r="F74" s="70">
        <v>73.3</v>
      </c>
      <c r="G74" s="92">
        <v>79</v>
      </c>
      <c r="H74" s="93">
        <v>75.7</v>
      </c>
      <c r="I74" s="94">
        <v>77</v>
      </c>
      <c r="J74" s="93">
        <v>67.2</v>
      </c>
      <c r="P74" s="95"/>
      <c r="Q74" s="95"/>
      <c r="R74" s="95"/>
      <c r="S74" s="96"/>
      <c r="T74" s="96"/>
    </row>
    <row r="75" spans="1:20" x14ac:dyDescent="0.2">
      <c r="A75" s="73">
        <v>83</v>
      </c>
      <c r="B75" s="73">
        <v>67</v>
      </c>
      <c r="C75" s="73">
        <v>75</v>
      </c>
      <c r="D75" s="73">
        <v>52.3</v>
      </c>
      <c r="E75" s="70">
        <v>95</v>
      </c>
      <c r="F75" s="70">
        <v>65.2</v>
      </c>
      <c r="G75" s="92">
        <v>118</v>
      </c>
      <c r="H75" s="93">
        <v>197.6</v>
      </c>
      <c r="I75" s="94">
        <v>88</v>
      </c>
      <c r="J75" s="93">
        <v>59.9</v>
      </c>
      <c r="P75" s="95"/>
      <c r="Q75" s="95"/>
      <c r="R75" s="95"/>
      <c r="S75" s="96"/>
      <c r="T75" s="96"/>
    </row>
    <row r="76" spans="1:20" x14ac:dyDescent="0.2">
      <c r="A76" s="73">
        <v>88</v>
      </c>
      <c r="B76" s="73">
        <v>75</v>
      </c>
      <c r="C76" s="73">
        <v>78</v>
      </c>
      <c r="D76" s="73">
        <v>86.7</v>
      </c>
      <c r="E76" s="70">
        <v>118</v>
      </c>
      <c r="F76" s="70">
        <v>123.1</v>
      </c>
      <c r="G76" s="92">
        <v>144</v>
      </c>
      <c r="H76" s="93">
        <v>281.2</v>
      </c>
      <c r="I76" s="94">
        <v>76</v>
      </c>
      <c r="J76" s="93">
        <v>49.1</v>
      </c>
      <c r="P76" s="95"/>
      <c r="Q76" s="95"/>
      <c r="R76" s="95"/>
      <c r="S76" s="96"/>
      <c r="T76" s="96"/>
    </row>
    <row r="77" spans="1:20" x14ac:dyDescent="0.2">
      <c r="A77" s="73">
        <v>83</v>
      </c>
      <c r="B77" s="73">
        <v>69</v>
      </c>
      <c r="C77" s="73">
        <v>74</v>
      </c>
      <c r="D77" s="73">
        <v>56.2</v>
      </c>
      <c r="E77" s="70">
        <v>67</v>
      </c>
      <c r="F77" s="70">
        <v>45.9</v>
      </c>
      <c r="G77" s="92">
        <v>70</v>
      </c>
      <c r="H77" s="93">
        <v>35</v>
      </c>
      <c r="I77" s="94">
        <v>105</v>
      </c>
      <c r="J77" s="93">
        <v>119.2</v>
      </c>
      <c r="P77" s="95"/>
      <c r="Q77" s="95"/>
      <c r="R77" s="95"/>
      <c r="S77" s="96"/>
      <c r="T77" s="96"/>
    </row>
    <row r="78" spans="1:20" x14ac:dyDescent="0.2">
      <c r="A78" s="73">
        <v>107</v>
      </c>
      <c r="B78" s="73">
        <v>119</v>
      </c>
      <c r="C78" s="73">
        <v>71</v>
      </c>
      <c r="D78" s="73">
        <v>56.9</v>
      </c>
      <c r="E78" s="70">
        <v>122</v>
      </c>
      <c r="F78" s="70">
        <v>216</v>
      </c>
      <c r="G78" s="92">
        <v>72</v>
      </c>
      <c r="H78" s="93">
        <v>59.1</v>
      </c>
      <c r="I78" s="94">
        <v>85</v>
      </c>
      <c r="J78" s="93">
        <v>108</v>
      </c>
      <c r="P78" s="95"/>
      <c r="Q78" s="95"/>
      <c r="R78" s="95"/>
      <c r="S78" s="96"/>
      <c r="T78" s="96"/>
    </row>
    <row r="79" spans="1:20" x14ac:dyDescent="0.2">
      <c r="A79" s="73">
        <v>108</v>
      </c>
      <c r="B79" s="73">
        <v>114</v>
      </c>
      <c r="C79" s="73">
        <v>73</v>
      </c>
      <c r="D79" s="73">
        <v>64.7</v>
      </c>
      <c r="E79" s="70">
        <v>93</v>
      </c>
      <c r="F79" s="70">
        <v>115.1</v>
      </c>
      <c r="G79" s="92">
        <v>99</v>
      </c>
      <c r="H79" s="93">
        <v>117.4</v>
      </c>
      <c r="I79" s="94">
        <v>68</v>
      </c>
      <c r="J79" s="93">
        <v>47.3</v>
      </c>
      <c r="P79" s="95"/>
      <c r="Q79" s="95"/>
      <c r="R79" s="95"/>
      <c r="S79" s="96"/>
      <c r="T79" s="96"/>
    </row>
    <row r="80" spans="1:20" x14ac:dyDescent="0.2">
      <c r="A80" s="73">
        <v>81</v>
      </c>
      <c r="B80" s="73"/>
      <c r="C80" s="73">
        <v>78</v>
      </c>
      <c r="D80" s="73">
        <v>56.3</v>
      </c>
      <c r="E80" s="70">
        <v>121</v>
      </c>
      <c r="F80" s="70">
        <v>177.5</v>
      </c>
      <c r="G80" s="92">
        <v>98</v>
      </c>
      <c r="H80" s="93">
        <v>71.8</v>
      </c>
      <c r="I80" s="94">
        <v>74</v>
      </c>
      <c r="J80" s="93">
        <v>39</v>
      </c>
      <c r="P80" s="95"/>
      <c r="Q80" s="95"/>
      <c r="R80" s="95"/>
      <c r="S80" s="96"/>
      <c r="T80" s="96"/>
    </row>
    <row r="81" spans="1:20" x14ac:dyDescent="0.2">
      <c r="A81" s="73">
        <v>75</v>
      </c>
      <c r="B81" s="73">
        <v>59</v>
      </c>
      <c r="C81" s="73">
        <v>65</v>
      </c>
      <c r="D81" s="73">
        <v>44.1</v>
      </c>
      <c r="E81" s="70">
        <v>120</v>
      </c>
      <c r="F81" s="70">
        <v>139</v>
      </c>
      <c r="G81" s="92">
        <v>89</v>
      </c>
      <c r="H81" s="93">
        <v>83.7</v>
      </c>
      <c r="I81" s="94">
        <v>51</v>
      </c>
      <c r="J81" s="93">
        <v>21</v>
      </c>
      <c r="P81" s="95"/>
      <c r="Q81" s="95"/>
      <c r="R81" s="95"/>
      <c r="S81" s="96"/>
      <c r="T81" s="96"/>
    </row>
    <row r="82" spans="1:20" x14ac:dyDescent="0.2">
      <c r="A82" s="73">
        <v>130</v>
      </c>
      <c r="B82" s="73">
        <v>191</v>
      </c>
      <c r="C82" s="73">
        <v>83</v>
      </c>
      <c r="D82" s="73">
        <v>61.6</v>
      </c>
      <c r="E82" s="70">
        <v>84</v>
      </c>
      <c r="F82" s="70"/>
      <c r="G82" s="92">
        <v>80</v>
      </c>
      <c r="H82" s="93">
        <v>71.099999999999994</v>
      </c>
      <c r="I82" s="94">
        <v>76</v>
      </c>
      <c r="J82" s="93">
        <v>28.1</v>
      </c>
      <c r="P82" s="95"/>
      <c r="Q82" s="95"/>
      <c r="R82" s="95"/>
      <c r="S82" s="96"/>
      <c r="T82" s="96"/>
    </row>
    <row r="83" spans="1:20" x14ac:dyDescent="0.2">
      <c r="A83" s="73">
        <v>88</v>
      </c>
      <c r="B83" s="73">
        <v>52</v>
      </c>
      <c r="C83" s="73">
        <v>62</v>
      </c>
      <c r="D83" s="73">
        <v>46.8</v>
      </c>
      <c r="E83" s="70">
        <v>93</v>
      </c>
      <c r="F83" s="70">
        <v>82.4</v>
      </c>
      <c r="G83" s="92">
        <v>76</v>
      </c>
      <c r="H83" s="93">
        <v>44.1</v>
      </c>
      <c r="I83" s="94">
        <v>66</v>
      </c>
      <c r="J83" s="93">
        <v>53.3</v>
      </c>
      <c r="P83" s="95"/>
      <c r="Q83" s="95"/>
      <c r="R83" s="95"/>
      <c r="S83" s="96"/>
      <c r="T83" s="96"/>
    </row>
    <row r="84" spans="1:20" x14ac:dyDescent="0.2">
      <c r="A84" s="73">
        <v>81</v>
      </c>
      <c r="B84" s="73">
        <v>65</v>
      </c>
      <c r="C84" s="73">
        <v>85</v>
      </c>
      <c r="D84" s="73">
        <v>63.6</v>
      </c>
      <c r="E84" s="70">
        <v>69</v>
      </c>
      <c r="F84" s="71">
        <v>75.599999999999994</v>
      </c>
      <c r="G84" s="92">
        <v>66</v>
      </c>
      <c r="H84" s="93">
        <v>36.200000000000003</v>
      </c>
      <c r="I84" s="94">
        <v>74</v>
      </c>
      <c r="J84" s="93">
        <v>33</v>
      </c>
      <c r="P84" s="95"/>
      <c r="Q84" s="95"/>
      <c r="R84" s="95"/>
      <c r="S84" s="96"/>
      <c r="T84" s="96"/>
    </row>
    <row r="85" spans="1:20" x14ac:dyDescent="0.2">
      <c r="A85" s="73">
        <v>88</v>
      </c>
      <c r="B85" s="73">
        <v>73</v>
      </c>
      <c r="C85" s="73">
        <v>66</v>
      </c>
      <c r="D85" s="73">
        <v>42.7</v>
      </c>
      <c r="E85" s="70">
        <v>56</v>
      </c>
      <c r="F85" s="71">
        <v>75.599999999999994</v>
      </c>
      <c r="G85" s="92">
        <v>71</v>
      </c>
      <c r="H85" s="93">
        <v>42.9</v>
      </c>
      <c r="I85" s="94">
        <v>66</v>
      </c>
      <c r="J85" s="93">
        <v>35</v>
      </c>
      <c r="P85" s="95"/>
      <c r="Q85" s="95"/>
      <c r="R85" s="95"/>
      <c r="S85" s="96"/>
      <c r="T85" s="96"/>
    </row>
    <row r="86" spans="1:20" x14ac:dyDescent="0.2">
      <c r="A86" s="73">
        <v>98</v>
      </c>
      <c r="B86" s="73">
        <v>92</v>
      </c>
      <c r="C86" s="73">
        <v>63</v>
      </c>
      <c r="D86" s="73">
        <v>39.700000000000003</v>
      </c>
      <c r="E86" s="70">
        <v>78</v>
      </c>
      <c r="F86" s="70">
        <v>54</v>
      </c>
      <c r="G86" s="92">
        <v>92</v>
      </c>
      <c r="H86" s="93">
        <v>81</v>
      </c>
      <c r="I86" s="94">
        <v>61</v>
      </c>
      <c r="J86" s="93">
        <v>31.1</v>
      </c>
      <c r="P86" s="95"/>
      <c r="Q86" s="95"/>
      <c r="R86" s="95"/>
      <c r="S86" s="96"/>
      <c r="T86" s="96"/>
    </row>
    <row r="87" spans="1:20" x14ac:dyDescent="0.2">
      <c r="A87" s="73">
        <v>103</v>
      </c>
      <c r="B87" s="73">
        <v>128</v>
      </c>
      <c r="C87" s="73">
        <v>77</v>
      </c>
      <c r="D87" s="73">
        <v>58</v>
      </c>
      <c r="E87" s="70">
        <v>92</v>
      </c>
      <c r="F87" s="70">
        <v>94.4</v>
      </c>
      <c r="G87" s="92">
        <v>116</v>
      </c>
      <c r="H87" s="93">
        <v>142.30000000000001</v>
      </c>
      <c r="I87" s="94">
        <v>90.5</v>
      </c>
      <c r="J87" s="93">
        <v>63.7</v>
      </c>
      <c r="P87" s="95"/>
      <c r="Q87" s="95"/>
      <c r="R87" s="95"/>
      <c r="S87" s="96"/>
      <c r="T87" s="96"/>
    </row>
    <row r="88" spans="1:20" x14ac:dyDescent="0.2">
      <c r="A88" s="73">
        <v>79</v>
      </c>
      <c r="B88" s="73">
        <v>84</v>
      </c>
      <c r="C88" s="73">
        <v>61</v>
      </c>
      <c r="D88" s="73">
        <v>39.799999999999997</v>
      </c>
      <c r="E88" s="70">
        <v>83</v>
      </c>
      <c r="F88" s="70">
        <v>70</v>
      </c>
      <c r="G88" s="92">
        <v>73</v>
      </c>
      <c r="H88" s="93">
        <v>58.5</v>
      </c>
      <c r="I88" s="94">
        <v>81</v>
      </c>
      <c r="J88" s="93">
        <v>42.6</v>
      </c>
      <c r="P88" s="95"/>
      <c r="Q88" s="95"/>
      <c r="R88" s="95"/>
      <c r="S88" s="96"/>
      <c r="T88" s="96"/>
    </row>
    <row r="89" spans="1:20" x14ac:dyDescent="0.2">
      <c r="A89" s="73">
        <v>103</v>
      </c>
      <c r="B89" s="73">
        <v>127</v>
      </c>
      <c r="C89" s="73">
        <v>69</v>
      </c>
      <c r="D89" s="73">
        <v>39</v>
      </c>
      <c r="E89" s="70">
        <v>62</v>
      </c>
      <c r="F89" s="70">
        <v>40.6</v>
      </c>
      <c r="G89" s="92">
        <v>74</v>
      </c>
      <c r="H89" s="93">
        <v>55.6</v>
      </c>
      <c r="I89" s="94">
        <v>91</v>
      </c>
      <c r="J89" s="93">
        <v>62</v>
      </c>
      <c r="P89" s="95"/>
      <c r="Q89" s="95"/>
      <c r="R89" s="95"/>
      <c r="S89" s="96"/>
      <c r="T89" s="96"/>
    </row>
    <row r="90" spans="1:20" x14ac:dyDescent="0.2">
      <c r="A90" s="73">
        <v>96</v>
      </c>
      <c r="B90" s="73">
        <v>103</v>
      </c>
      <c r="C90" s="73">
        <v>101</v>
      </c>
      <c r="D90" s="73">
        <v>91.9</v>
      </c>
      <c r="E90" s="70">
        <v>74</v>
      </c>
      <c r="F90" s="70"/>
      <c r="G90" s="92">
        <v>87</v>
      </c>
      <c r="H90" s="93">
        <v>96.2</v>
      </c>
      <c r="I90" s="94">
        <v>55</v>
      </c>
      <c r="J90" s="93">
        <v>22.5</v>
      </c>
      <c r="P90" s="95"/>
      <c r="Q90" s="95"/>
      <c r="R90" s="95"/>
      <c r="S90" s="96"/>
      <c r="T90" s="96"/>
    </row>
    <row r="91" spans="1:20" x14ac:dyDescent="0.2">
      <c r="A91" s="73">
        <v>88</v>
      </c>
      <c r="B91" s="73">
        <v>95</v>
      </c>
      <c r="C91" s="73">
        <v>82</v>
      </c>
      <c r="D91" s="73">
        <v>85</v>
      </c>
      <c r="E91" s="70">
        <v>84</v>
      </c>
      <c r="F91" s="70"/>
      <c r="G91" s="92">
        <v>69</v>
      </c>
      <c r="H91" s="93">
        <v>57.8</v>
      </c>
      <c r="I91" s="94">
        <v>91</v>
      </c>
      <c r="J91" s="93">
        <v>56.2</v>
      </c>
      <c r="P91" s="95"/>
      <c r="Q91" s="95"/>
      <c r="R91" s="95"/>
      <c r="S91" s="96"/>
      <c r="T91" s="96"/>
    </row>
    <row r="92" spans="1:20" x14ac:dyDescent="0.2">
      <c r="A92" s="73">
        <v>90</v>
      </c>
      <c r="B92" s="73">
        <v>99</v>
      </c>
      <c r="C92" s="73">
        <v>86</v>
      </c>
      <c r="D92" s="73">
        <v>72.5</v>
      </c>
      <c r="E92" s="70">
        <v>94</v>
      </c>
      <c r="F92" s="70"/>
      <c r="G92" s="92">
        <v>69</v>
      </c>
      <c r="H92" s="93">
        <v>43.1</v>
      </c>
      <c r="I92" s="94">
        <v>93</v>
      </c>
      <c r="J92" s="93">
        <v>137.6</v>
      </c>
      <c r="P92" s="95"/>
      <c r="Q92" s="95"/>
      <c r="R92" s="95"/>
      <c r="S92" s="96"/>
      <c r="T92" s="96"/>
    </row>
    <row r="93" spans="1:20" x14ac:dyDescent="0.2">
      <c r="A93" s="73">
        <v>77</v>
      </c>
      <c r="B93" s="73">
        <v>57</v>
      </c>
      <c r="C93" s="73">
        <v>85</v>
      </c>
      <c r="D93" s="73">
        <v>60</v>
      </c>
      <c r="E93" s="70">
        <v>61</v>
      </c>
      <c r="F93" s="70"/>
      <c r="G93" s="92">
        <v>72</v>
      </c>
      <c r="H93" s="93">
        <v>50.2</v>
      </c>
      <c r="I93" s="94">
        <v>66</v>
      </c>
      <c r="J93" s="93">
        <v>48.2</v>
      </c>
      <c r="P93" s="95"/>
      <c r="Q93" s="95"/>
      <c r="R93" s="95"/>
      <c r="S93" s="96"/>
      <c r="T93" s="96"/>
    </row>
    <row r="94" spans="1:20" x14ac:dyDescent="0.2">
      <c r="A94" s="73">
        <v>119</v>
      </c>
      <c r="B94" s="73">
        <v>97</v>
      </c>
      <c r="C94" s="73">
        <v>65</v>
      </c>
      <c r="D94" s="73">
        <v>43.2</v>
      </c>
      <c r="E94" s="70">
        <v>74</v>
      </c>
      <c r="F94" s="70">
        <v>50.7</v>
      </c>
      <c r="G94" s="92">
        <v>70</v>
      </c>
      <c r="H94" s="93">
        <v>50.7</v>
      </c>
      <c r="I94" s="94">
        <v>90</v>
      </c>
      <c r="J94" s="93">
        <v>48.6</v>
      </c>
      <c r="P94" s="95"/>
      <c r="Q94" s="95"/>
      <c r="R94" s="95"/>
      <c r="S94" s="96"/>
      <c r="T94" s="96"/>
    </row>
    <row r="95" spans="1:20" x14ac:dyDescent="0.2">
      <c r="A95" s="73">
        <v>74</v>
      </c>
      <c r="B95" s="73">
        <v>72</v>
      </c>
      <c r="C95" s="73">
        <v>74</v>
      </c>
      <c r="D95" s="73">
        <v>60</v>
      </c>
      <c r="E95" s="70">
        <v>68</v>
      </c>
      <c r="F95" s="70">
        <v>44.1</v>
      </c>
      <c r="G95" s="92">
        <v>86.5</v>
      </c>
      <c r="H95" s="93">
        <v>66.2</v>
      </c>
      <c r="I95" s="94">
        <v>90</v>
      </c>
      <c r="J95" s="93">
        <v>86.5</v>
      </c>
      <c r="P95" s="95"/>
      <c r="Q95" s="95"/>
      <c r="R95" s="95"/>
      <c r="S95" s="96"/>
      <c r="T95" s="96"/>
    </row>
    <row r="96" spans="1:20" x14ac:dyDescent="0.2">
      <c r="A96" s="73">
        <v>82</v>
      </c>
      <c r="B96" s="73">
        <v>68</v>
      </c>
      <c r="C96" s="73">
        <v>86</v>
      </c>
      <c r="D96" s="73">
        <v>84.1</v>
      </c>
      <c r="E96" s="70">
        <v>82</v>
      </c>
      <c r="F96" s="70"/>
      <c r="G96" s="92">
        <v>67</v>
      </c>
      <c r="H96" s="93">
        <v>42.7</v>
      </c>
      <c r="I96" s="94">
        <v>82</v>
      </c>
      <c r="J96" s="93">
        <v>67.5</v>
      </c>
      <c r="P96" s="95"/>
      <c r="Q96" s="95"/>
      <c r="R96" s="95"/>
      <c r="S96" s="96"/>
      <c r="T96" s="96"/>
    </row>
    <row r="97" spans="1:20" x14ac:dyDescent="0.2">
      <c r="A97" s="73">
        <v>96</v>
      </c>
      <c r="B97" s="73">
        <v>109</v>
      </c>
      <c r="C97" s="73">
        <v>86</v>
      </c>
      <c r="D97" s="73">
        <v>60</v>
      </c>
      <c r="E97" s="70">
        <v>80</v>
      </c>
      <c r="F97" s="70"/>
      <c r="G97" s="92">
        <v>81</v>
      </c>
      <c r="H97" s="93">
        <v>68.7</v>
      </c>
      <c r="I97" s="94">
        <v>79</v>
      </c>
      <c r="J97" s="93">
        <v>35.799999999999997</v>
      </c>
      <c r="P97" s="95"/>
      <c r="Q97" s="95"/>
      <c r="R97" s="95"/>
      <c r="S97" s="96"/>
      <c r="T97" s="96"/>
    </row>
    <row r="98" spans="1:20" x14ac:dyDescent="0.2">
      <c r="A98" s="73">
        <v>97</v>
      </c>
      <c r="B98" s="73">
        <v>87</v>
      </c>
      <c r="C98" s="73">
        <v>91</v>
      </c>
      <c r="D98" s="73">
        <v>67</v>
      </c>
      <c r="E98" s="70">
        <v>98</v>
      </c>
      <c r="F98" s="70">
        <v>89.6</v>
      </c>
      <c r="G98" s="92">
        <v>83</v>
      </c>
      <c r="H98" s="93">
        <v>80.900000000000006</v>
      </c>
      <c r="I98" s="94">
        <v>87</v>
      </c>
      <c r="J98" s="93">
        <v>82.6</v>
      </c>
      <c r="P98" s="95"/>
      <c r="Q98" s="95"/>
      <c r="R98" s="95"/>
      <c r="S98" s="96"/>
      <c r="T98" s="96"/>
    </row>
    <row r="99" spans="1:20" x14ac:dyDescent="0.2">
      <c r="A99" s="73">
        <v>79</v>
      </c>
      <c r="B99" s="73">
        <v>70</v>
      </c>
      <c r="C99" s="73">
        <v>73</v>
      </c>
      <c r="D99" s="73">
        <v>62.5</v>
      </c>
      <c r="E99" s="70">
        <v>136</v>
      </c>
      <c r="F99" s="70">
        <v>128</v>
      </c>
      <c r="G99" s="92">
        <v>76</v>
      </c>
      <c r="H99" s="93">
        <v>48.5</v>
      </c>
      <c r="I99" s="94">
        <v>76</v>
      </c>
      <c r="J99" s="93">
        <v>46.3</v>
      </c>
      <c r="P99" s="95"/>
      <c r="Q99" s="95"/>
      <c r="R99" s="95"/>
      <c r="S99" s="96"/>
      <c r="T99" s="96"/>
    </row>
    <row r="100" spans="1:20" x14ac:dyDescent="0.2">
      <c r="A100" s="73">
        <v>72</v>
      </c>
      <c r="B100" s="73">
        <v>53</v>
      </c>
      <c r="C100" s="73">
        <v>57</v>
      </c>
      <c r="D100" s="73">
        <v>42.7</v>
      </c>
      <c r="E100" s="70">
        <v>91</v>
      </c>
      <c r="F100" s="70">
        <v>99.7</v>
      </c>
      <c r="G100" s="92">
        <v>69</v>
      </c>
      <c r="H100" s="93">
        <v>52.7</v>
      </c>
      <c r="I100" s="94">
        <v>75</v>
      </c>
      <c r="J100" s="93">
        <v>40.299999999999997</v>
      </c>
      <c r="P100" s="95"/>
      <c r="Q100" s="95"/>
      <c r="R100" s="95"/>
      <c r="S100" s="96"/>
      <c r="T100" s="96"/>
    </row>
    <row r="101" spans="1:20" x14ac:dyDescent="0.2">
      <c r="A101" s="71">
        <v>108</v>
      </c>
      <c r="B101" s="71">
        <v>110</v>
      </c>
      <c r="C101" s="73">
        <v>62</v>
      </c>
      <c r="D101" s="73">
        <v>55.3</v>
      </c>
      <c r="E101" s="70">
        <v>150</v>
      </c>
      <c r="F101" s="70">
        <v>232.22</v>
      </c>
      <c r="G101" s="92">
        <v>70</v>
      </c>
      <c r="H101" s="93">
        <v>54.2</v>
      </c>
      <c r="I101" s="94">
        <v>123</v>
      </c>
      <c r="J101" s="93">
        <v>121</v>
      </c>
      <c r="P101" s="95"/>
      <c r="Q101" s="95"/>
      <c r="R101" s="95"/>
      <c r="S101" s="96"/>
      <c r="T101" s="96"/>
    </row>
    <row r="102" spans="1:20" x14ac:dyDescent="0.2">
      <c r="A102" s="73">
        <v>20</v>
      </c>
      <c r="B102" s="71">
        <v>110</v>
      </c>
      <c r="C102" s="73">
        <v>75</v>
      </c>
      <c r="D102" s="73">
        <v>57.7</v>
      </c>
      <c r="E102" s="70">
        <v>100</v>
      </c>
      <c r="F102" s="70">
        <v>100.5</v>
      </c>
      <c r="G102" s="92">
        <v>77</v>
      </c>
      <c r="H102" s="93">
        <v>51.9</v>
      </c>
      <c r="I102" s="94">
        <v>170</v>
      </c>
      <c r="J102" s="93">
        <v>177.2</v>
      </c>
      <c r="P102" s="95"/>
      <c r="Q102" s="95"/>
      <c r="R102" s="95"/>
      <c r="S102" s="96"/>
      <c r="T102" s="96"/>
    </row>
    <row r="103" spans="1:20" x14ac:dyDescent="0.2">
      <c r="A103" s="73">
        <v>110</v>
      </c>
      <c r="B103" s="73">
        <v>167.3</v>
      </c>
      <c r="C103" s="73">
        <v>68</v>
      </c>
      <c r="D103" s="73">
        <v>43.1</v>
      </c>
      <c r="E103" s="70">
        <v>76</v>
      </c>
      <c r="F103" s="70">
        <v>58.4</v>
      </c>
      <c r="G103" s="92">
        <v>78</v>
      </c>
      <c r="H103" s="93">
        <v>62.9</v>
      </c>
      <c r="I103" s="94">
        <v>97</v>
      </c>
      <c r="J103" s="93">
        <v>70.900000000000006</v>
      </c>
      <c r="P103" s="95"/>
      <c r="Q103" s="95"/>
      <c r="R103" s="95"/>
      <c r="S103" s="96"/>
      <c r="T103" s="96"/>
    </row>
    <row r="104" spans="1:20" x14ac:dyDescent="0.2">
      <c r="A104" s="73">
        <v>78</v>
      </c>
      <c r="B104" s="73">
        <v>84.1</v>
      </c>
      <c r="C104" s="73">
        <v>79</v>
      </c>
      <c r="D104" s="73">
        <v>57.4</v>
      </c>
      <c r="E104" s="70">
        <v>85</v>
      </c>
      <c r="F104" s="70">
        <v>55.7</v>
      </c>
      <c r="G104" s="92">
        <v>58</v>
      </c>
      <c r="H104" s="93">
        <v>30.9</v>
      </c>
      <c r="I104" s="94">
        <v>84</v>
      </c>
      <c r="J104" s="93">
        <v>50.8</v>
      </c>
      <c r="P104" s="95"/>
      <c r="Q104" s="95"/>
      <c r="R104" s="95"/>
      <c r="S104" s="96"/>
      <c r="T104" s="96"/>
    </row>
    <row r="105" spans="1:20" x14ac:dyDescent="0.2">
      <c r="A105" s="73">
        <v>86</v>
      </c>
      <c r="B105" s="73">
        <v>63.3</v>
      </c>
      <c r="C105" s="73">
        <v>79</v>
      </c>
      <c r="D105" s="73">
        <v>45.8</v>
      </c>
      <c r="E105" s="70">
        <v>107</v>
      </c>
      <c r="F105" s="70">
        <v>114.2</v>
      </c>
      <c r="G105" s="92">
        <v>69</v>
      </c>
      <c r="H105" s="93">
        <v>48.2</v>
      </c>
      <c r="I105" s="94">
        <v>93</v>
      </c>
      <c r="J105" s="93">
        <v>69</v>
      </c>
      <c r="P105" s="95"/>
      <c r="Q105" s="95"/>
      <c r="R105" s="95"/>
      <c r="S105" s="96"/>
      <c r="T105" s="96"/>
    </row>
    <row r="106" spans="1:20" x14ac:dyDescent="0.2">
      <c r="A106" s="73">
        <v>73</v>
      </c>
      <c r="B106" s="73">
        <v>49.2</v>
      </c>
      <c r="C106" s="73">
        <v>71</v>
      </c>
      <c r="D106" s="73">
        <v>35.4</v>
      </c>
      <c r="E106" s="70">
        <v>89</v>
      </c>
      <c r="F106" s="70">
        <v>135.69999999999999</v>
      </c>
      <c r="G106" s="92">
        <v>62</v>
      </c>
      <c r="H106" s="93">
        <v>29.5</v>
      </c>
      <c r="I106" s="94">
        <v>60</v>
      </c>
      <c r="J106" s="93">
        <v>30</v>
      </c>
      <c r="P106" s="95"/>
      <c r="Q106" s="95"/>
      <c r="R106" s="95"/>
      <c r="S106" s="96"/>
      <c r="T106" s="96"/>
    </row>
    <row r="107" spans="1:20" x14ac:dyDescent="0.2">
      <c r="A107" s="73">
        <v>74</v>
      </c>
      <c r="B107" s="73">
        <v>60.6</v>
      </c>
      <c r="C107" s="73">
        <v>68</v>
      </c>
      <c r="D107" s="73">
        <v>59.7</v>
      </c>
      <c r="E107" s="70">
        <v>120</v>
      </c>
      <c r="F107" s="70">
        <v>181.8</v>
      </c>
      <c r="G107" s="92">
        <v>100</v>
      </c>
      <c r="H107" s="93">
        <v>84.6</v>
      </c>
      <c r="I107" s="94">
        <v>76</v>
      </c>
      <c r="J107" s="93">
        <v>38</v>
      </c>
      <c r="P107" s="95"/>
      <c r="Q107" s="95"/>
      <c r="R107" s="95"/>
      <c r="S107" s="96"/>
      <c r="T107" s="96"/>
    </row>
    <row r="108" spans="1:20" x14ac:dyDescent="0.2">
      <c r="A108" s="73">
        <v>74</v>
      </c>
      <c r="B108" s="73">
        <v>62.1</v>
      </c>
      <c r="C108" s="73">
        <v>66</v>
      </c>
      <c r="D108" s="73"/>
      <c r="E108" s="70">
        <v>125</v>
      </c>
      <c r="F108" s="70">
        <v>167</v>
      </c>
      <c r="G108" s="92">
        <v>91</v>
      </c>
      <c r="H108" s="93">
        <v>90.7</v>
      </c>
      <c r="I108" s="94">
        <v>93</v>
      </c>
      <c r="J108" s="93">
        <v>80.5</v>
      </c>
      <c r="P108" s="95"/>
      <c r="Q108" s="95"/>
      <c r="R108" s="95"/>
      <c r="S108" s="96"/>
      <c r="T108" s="96"/>
    </row>
    <row r="109" spans="1:20" x14ac:dyDescent="0.2">
      <c r="A109" s="73">
        <v>70</v>
      </c>
      <c r="B109" s="73">
        <v>45.6</v>
      </c>
      <c r="C109" s="73">
        <v>88</v>
      </c>
      <c r="D109" s="73">
        <v>72.900000000000006</v>
      </c>
      <c r="E109" s="70">
        <v>75</v>
      </c>
      <c r="F109" s="70">
        <v>57.5</v>
      </c>
      <c r="G109" s="92">
        <v>77</v>
      </c>
      <c r="H109" s="93">
        <v>41.7</v>
      </c>
      <c r="I109" s="94">
        <v>76</v>
      </c>
      <c r="J109" s="93">
        <v>56.6</v>
      </c>
      <c r="P109" s="95"/>
      <c r="Q109" s="95"/>
      <c r="R109" s="95"/>
      <c r="S109" s="96"/>
      <c r="T109" s="96"/>
    </row>
    <row r="110" spans="1:20" x14ac:dyDescent="0.2">
      <c r="A110" s="73">
        <v>87</v>
      </c>
      <c r="B110" s="73">
        <v>80</v>
      </c>
      <c r="C110" s="73">
        <v>87</v>
      </c>
      <c r="D110" s="73"/>
      <c r="E110" s="70">
        <v>70</v>
      </c>
      <c r="F110" s="70">
        <v>45.5</v>
      </c>
      <c r="G110" s="92">
        <v>62</v>
      </c>
      <c r="H110" s="93">
        <v>47.1</v>
      </c>
      <c r="I110" s="94">
        <v>78</v>
      </c>
      <c r="J110" s="93">
        <v>35.700000000000003</v>
      </c>
      <c r="P110" s="95"/>
      <c r="Q110" s="95"/>
      <c r="R110" s="95"/>
      <c r="S110" s="96"/>
      <c r="T110" s="96"/>
    </row>
    <row r="111" spans="1:20" x14ac:dyDescent="0.2">
      <c r="A111" s="73">
        <v>105</v>
      </c>
      <c r="B111" s="73">
        <v>136</v>
      </c>
      <c r="C111" s="75"/>
      <c r="D111" s="75"/>
      <c r="E111" s="70">
        <v>75</v>
      </c>
      <c r="F111" s="70">
        <v>57.9</v>
      </c>
      <c r="G111" s="92">
        <v>101</v>
      </c>
      <c r="H111" s="93">
        <v>84.5</v>
      </c>
      <c r="I111" s="94">
        <v>100</v>
      </c>
      <c r="J111" s="93">
        <v>79.3</v>
      </c>
      <c r="P111" s="95"/>
      <c r="R111" s="95"/>
      <c r="S111" s="96"/>
      <c r="T111" s="96"/>
    </row>
    <row r="112" spans="1:20" x14ac:dyDescent="0.2">
      <c r="A112" s="73">
        <v>105</v>
      </c>
      <c r="B112" s="73">
        <v>183</v>
      </c>
      <c r="C112" s="75"/>
      <c r="D112" s="75"/>
      <c r="E112" s="70">
        <v>135</v>
      </c>
      <c r="F112" s="70">
        <v>149</v>
      </c>
      <c r="G112" s="92">
        <v>85</v>
      </c>
      <c r="H112" s="93">
        <v>78.2</v>
      </c>
      <c r="I112" s="94">
        <v>70</v>
      </c>
      <c r="J112" s="93">
        <v>41.8</v>
      </c>
      <c r="P112" s="95"/>
      <c r="R112" s="95"/>
      <c r="S112" s="96"/>
      <c r="T112" s="96"/>
    </row>
    <row r="113" spans="1:20" x14ac:dyDescent="0.2">
      <c r="A113" s="73">
        <v>97</v>
      </c>
      <c r="B113" s="73">
        <v>103.5</v>
      </c>
      <c r="C113" s="75"/>
      <c r="D113" s="75"/>
      <c r="E113" s="70">
        <v>75</v>
      </c>
      <c r="F113" s="70">
        <v>58.3</v>
      </c>
      <c r="G113" s="92">
        <v>79</v>
      </c>
      <c r="H113" s="93">
        <v>78.5</v>
      </c>
      <c r="I113" s="94">
        <v>45</v>
      </c>
      <c r="J113" s="93">
        <v>39.700000000000003</v>
      </c>
      <c r="P113" s="95"/>
      <c r="R113" s="95"/>
      <c r="S113" s="96"/>
      <c r="T113" s="96"/>
    </row>
    <row r="114" spans="1:20" x14ac:dyDescent="0.2">
      <c r="A114" s="73">
        <v>76</v>
      </c>
      <c r="B114" s="73">
        <v>47.6</v>
      </c>
      <c r="C114" s="75"/>
      <c r="D114" s="75"/>
      <c r="E114" s="70">
        <v>71</v>
      </c>
      <c r="F114" s="70">
        <v>43.5</v>
      </c>
      <c r="G114" s="92">
        <v>84</v>
      </c>
      <c r="H114" s="93">
        <v>81</v>
      </c>
      <c r="I114" s="94">
        <v>65</v>
      </c>
      <c r="J114" s="93">
        <v>35.200000000000003</v>
      </c>
      <c r="P114" s="95"/>
      <c r="R114" s="95"/>
      <c r="S114" s="96"/>
      <c r="T114" s="96"/>
    </row>
    <row r="115" spans="1:20" x14ac:dyDescent="0.2">
      <c r="A115" s="73">
        <v>74</v>
      </c>
      <c r="B115" s="73">
        <v>58.7</v>
      </c>
      <c r="C115" s="75"/>
      <c r="D115" s="75"/>
      <c r="E115" s="70">
        <v>67</v>
      </c>
      <c r="F115" s="70"/>
      <c r="G115" s="92">
        <v>75</v>
      </c>
      <c r="H115" s="93">
        <v>51.4</v>
      </c>
      <c r="I115" s="94">
        <v>90</v>
      </c>
      <c r="J115" s="93">
        <v>111.6</v>
      </c>
      <c r="P115" s="95"/>
      <c r="R115" s="95"/>
      <c r="S115" s="96"/>
      <c r="T115" s="96"/>
    </row>
    <row r="116" spans="1:20" x14ac:dyDescent="0.2">
      <c r="A116" s="73">
        <v>106</v>
      </c>
      <c r="B116" s="73">
        <v>163.9</v>
      </c>
      <c r="C116" s="75"/>
      <c r="D116" s="75"/>
      <c r="E116" s="70">
        <v>123</v>
      </c>
      <c r="F116" s="70">
        <v>138.1</v>
      </c>
      <c r="G116" s="92">
        <v>81</v>
      </c>
      <c r="H116" s="93">
        <v>54</v>
      </c>
      <c r="I116" s="94">
        <v>85</v>
      </c>
      <c r="J116" s="93">
        <v>67.2</v>
      </c>
      <c r="P116" s="95"/>
      <c r="R116" s="95"/>
      <c r="S116" s="96"/>
      <c r="T116" s="96"/>
    </row>
    <row r="117" spans="1:20" x14ac:dyDescent="0.2">
      <c r="A117" s="73">
        <v>65</v>
      </c>
      <c r="B117" s="73">
        <v>52.1</v>
      </c>
      <c r="C117" s="75"/>
      <c r="D117" s="75"/>
      <c r="E117" s="70">
        <v>81</v>
      </c>
      <c r="F117" s="70">
        <v>62</v>
      </c>
      <c r="G117" s="92">
        <v>68</v>
      </c>
      <c r="H117" s="93">
        <v>50</v>
      </c>
      <c r="I117" s="94">
        <v>77</v>
      </c>
      <c r="J117" s="93">
        <v>47.5</v>
      </c>
      <c r="P117" s="95"/>
      <c r="R117" s="95"/>
      <c r="S117" s="96"/>
      <c r="T117" s="96"/>
    </row>
    <row r="118" spans="1:20" x14ac:dyDescent="0.2">
      <c r="A118" s="73">
        <v>75</v>
      </c>
      <c r="B118" s="73">
        <v>72.400000000000006</v>
      </c>
      <c r="C118" s="75"/>
      <c r="D118" s="75"/>
      <c r="E118" s="70">
        <v>98</v>
      </c>
      <c r="F118" s="70">
        <v>83.2</v>
      </c>
      <c r="G118" s="92">
        <v>73</v>
      </c>
      <c r="H118" s="93">
        <v>49.6</v>
      </c>
      <c r="I118" s="94">
        <v>130</v>
      </c>
      <c r="J118" s="93">
        <v>127.1</v>
      </c>
      <c r="P118" s="95"/>
      <c r="R118" s="95"/>
      <c r="S118" s="96"/>
      <c r="T118" s="96"/>
    </row>
    <row r="119" spans="1:20" x14ac:dyDescent="0.2">
      <c r="A119" s="73">
        <v>72</v>
      </c>
      <c r="B119" s="73">
        <v>47.4</v>
      </c>
      <c r="C119" s="75"/>
      <c r="D119" s="75"/>
      <c r="E119" s="70">
        <v>75</v>
      </c>
      <c r="F119" s="70"/>
      <c r="G119" s="92">
        <v>102</v>
      </c>
      <c r="H119" s="93">
        <v>153</v>
      </c>
      <c r="I119" s="94">
        <v>66</v>
      </c>
      <c r="J119" s="93">
        <v>39</v>
      </c>
      <c r="P119" s="95"/>
      <c r="R119" s="95"/>
      <c r="S119" s="96"/>
      <c r="T119" s="96"/>
    </row>
    <row r="120" spans="1:20" x14ac:dyDescent="0.2">
      <c r="A120" s="73">
        <v>79</v>
      </c>
      <c r="B120" s="73">
        <v>42.2</v>
      </c>
      <c r="C120" s="75"/>
      <c r="D120" s="75"/>
      <c r="E120" s="70">
        <v>71</v>
      </c>
      <c r="F120" s="70">
        <v>44.9</v>
      </c>
      <c r="G120" s="92">
        <v>74</v>
      </c>
      <c r="H120" s="93">
        <v>65.7</v>
      </c>
      <c r="I120" s="94">
        <v>140</v>
      </c>
      <c r="J120" s="93">
        <v>97.7</v>
      </c>
      <c r="P120" s="95"/>
      <c r="R120" s="95"/>
      <c r="S120" s="96"/>
      <c r="T120" s="96"/>
    </row>
    <row r="121" spans="1:20" x14ac:dyDescent="0.2">
      <c r="A121" s="73">
        <v>86</v>
      </c>
      <c r="B121" s="73">
        <v>52.7</v>
      </c>
      <c r="C121" s="75"/>
      <c r="D121" s="75"/>
      <c r="E121" s="70">
        <v>66</v>
      </c>
      <c r="F121" s="70">
        <v>41</v>
      </c>
      <c r="G121" s="92">
        <v>71</v>
      </c>
      <c r="H121" s="93">
        <v>63.1</v>
      </c>
      <c r="I121" s="94">
        <v>76</v>
      </c>
      <c r="J121" s="93">
        <v>63.5</v>
      </c>
      <c r="P121" s="95"/>
      <c r="R121" s="95"/>
      <c r="S121" s="96"/>
      <c r="T121" s="96"/>
    </row>
    <row r="122" spans="1:20" x14ac:dyDescent="0.2">
      <c r="A122" s="73">
        <v>92</v>
      </c>
      <c r="B122" s="73"/>
      <c r="C122" s="75"/>
      <c r="D122" s="75"/>
      <c r="E122" s="70">
        <v>109</v>
      </c>
      <c r="F122" s="70">
        <v>160.69999999999999</v>
      </c>
      <c r="G122" s="92">
        <v>149</v>
      </c>
      <c r="H122" s="93">
        <v>149.4</v>
      </c>
      <c r="I122" s="94">
        <v>140</v>
      </c>
      <c r="J122" s="93">
        <v>115.8</v>
      </c>
      <c r="P122" s="95"/>
      <c r="R122" s="95"/>
      <c r="S122" s="96"/>
      <c r="T122" s="96"/>
    </row>
    <row r="123" spans="1:20" x14ac:dyDescent="0.2">
      <c r="A123" s="73">
        <v>78</v>
      </c>
      <c r="B123" s="73">
        <v>59.6</v>
      </c>
      <c r="C123" s="75"/>
      <c r="D123" s="75"/>
      <c r="E123" s="70">
        <v>77</v>
      </c>
      <c r="F123" s="70">
        <v>41.8</v>
      </c>
      <c r="G123" s="92">
        <v>145</v>
      </c>
      <c r="H123" s="93">
        <v>158.80000000000001</v>
      </c>
      <c r="I123" s="94">
        <v>77</v>
      </c>
      <c r="J123" s="93">
        <v>63.5</v>
      </c>
      <c r="P123" s="95"/>
      <c r="R123" s="95"/>
      <c r="S123" s="96"/>
      <c r="T123" s="96"/>
    </row>
    <row r="124" spans="1:20" x14ac:dyDescent="0.2">
      <c r="A124" s="73">
        <v>135</v>
      </c>
      <c r="B124" s="73">
        <v>116.8</v>
      </c>
      <c r="C124" s="75"/>
      <c r="D124" s="75"/>
      <c r="E124" s="70">
        <v>78</v>
      </c>
      <c r="F124" s="70">
        <v>51.4</v>
      </c>
      <c r="G124" s="92">
        <v>57</v>
      </c>
      <c r="H124" s="93">
        <v>22.7</v>
      </c>
      <c r="I124" s="94">
        <v>74</v>
      </c>
      <c r="J124" s="93">
        <v>46.4</v>
      </c>
      <c r="P124" s="95"/>
      <c r="R124" s="95"/>
      <c r="S124" s="96"/>
      <c r="T124" s="96"/>
    </row>
    <row r="125" spans="1:20" x14ac:dyDescent="0.2">
      <c r="A125" s="73">
        <v>63</v>
      </c>
      <c r="B125" s="73">
        <v>45.8</v>
      </c>
      <c r="C125" s="75"/>
      <c r="D125" s="75"/>
      <c r="E125" s="70">
        <v>87</v>
      </c>
      <c r="F125" s="70">
        <v>67.5</v>
      </c>
      <c r="G125" s="92">
        <v>75</v>
      </c>
      <c r="H125" s="93">
        <v>58.3</v>
      </c>
      <c r="I125" s="94">
        <v>96</v>
      </c>
      <c r="J125" s="93">
        <v>106.2</v>
      </c>
      <c r="P125" s="95"/>
      <c r="R125" s="95"/>
      <c r="S125" s="96"/>
      <c r="T125" s="96"/>
    </row>
    <row r="126" spans="1:20" x14ac:dyDescent="0.2">
      <c r="A126" s="73">
        <v>71</v>
      </c>
      <c r="B126" s="73">
        <v>47.3</v>
      </c>
      <c r="C126" s="75"/>
      <c r="D126" s="75"/>
      <c r="E126" s="70">
        <v>92</v>
      </c>
      <c r="F126" s="70">
        <v>89.7</v>
      </c>
      <c r="G126" s="92">
        <v>65</v>
      </c>
      <c r="H126" s="93">
        <v>51.1</v>
      </c>
      <c r="I126" s="94">
        <v>79</v>
      </c>
      <c r="J126" s="93">
        <v>40</v>
      </c>
      <c r="P126" s="95"/>
      <c r="R126" s="95"/>
      <c r="S126" s="96"/>
      <c r="T126" s="96"/>
    </row>
    <row r="127" spans="1:20" x14ac:dyDescent="0.2">
      <c r="A127" s="73">
        <v>89</v>
      </c>
      <c r="B127" s="73">
        <v>76.400000000000006</v>
      </c>
      <c r="C127" s="75"/>
      <c r="D127" s="75"/>
      <c r="E127" s="70">
        <v>116</v>
      </c>
      <c r="F127" s="70">
        <v>132.6</v>
      </c>
      <c r="G127" s="92">
        <v>67</v>
      </c>
      <c r="H127" s="93">
        <v>40</v>
      </c>
      <c r="I127" s="94">
        <v>84</v>
      </c>
      <c r="J127" s="93">
        <v>63.3</v>
      </c>
      <c r="P127" s="95"/>
      <c r="R127" s="95"/>
      <c r="S127" s="96"/>
      <c r="T127" s="96"/>
    </row>
    <row r="128" spans="1:20" x14ac:dyDescent="0.2">
      <c r="A128" s="73">
        <v>77</v>
      </c>
      <c r="B128" s="73">
        <v>80</v>
      </c>
      <c r="C128" s="75"/>
      <c r="D128" s="75"/>
      <c r="E128" s="70">
        <v>74</v>
      </c>
      <c r="F128" s="70">
        <v>59.2</v>
      </c>
      <c r="G128" s="92">
        <v>63</v>
      </c>
      <c r="H128" s="93">
        <v>43</v>
      </c>
      <c r="I128" s="94">
        <v>74</v>
      </c>
      <c r="J128" s="93">
        <v>29.2</v>
      </c>
      <c r="P128" s="95"/>
      <c r="R128" s="95"/>
      <c r="S128" s="96"/>
      <c r="T128" s="96"/>
    </row>
    <row r="129" spans="1:20" x14ac:dyDescent="0.2">
      <c r="A129" s="73">
        <v>69</v>
      </c>
      <c r="B129" s="73">
        <v>51.2</v>
      </c>
      <c r="C129" s="75"/>
      <c r="D129" s="75"/>
      <c r="E129" s="70">
        <v>90</v>
      </c>
      <c r="F129" s="70"/>
      <c r="G129" s="92">
        <v>75</v>
      </c>
      <c r="H129" s="93">
        <v>52</v>
      </c>
      <c r="I129" s="94">
        <v>74</v>
      </c>
      <c r="J129" s="93">
        <v>43.5</v>
      </c>
      <c r="P129" s="95"/>
      <c r="R129" s="95"/>
      <c r="S129" s="96"/>
      <c r="T129" s="96"/>
    </row>
    <row r="130" spans="1:20" x14ac:dyDescent="0.2">
      <c r="A130" s="73">
        <v>65</v>
      </c>
      <c r="B130" s="73">
        <v>41.2</v>
      </c>
      <c r="C130" s="75"/>
      <c r="D130" s="75"/>
      <c r="E130" s="70">
        <v>69</v>
      </c>
      <c r="F130" s="70">
        <v>45.4</v>
      </c>
      <c r="G130" s="92">
        <v>74</v>
      </c>
      <c r="H130" s="93">
        <v>62.6</v>
      </c>
      <c r="I130" s="94">
        <v>78</v>
      </c>
      <c r="J130" s="93">
        <v>56.9</v>
      </c>
      <c r="P130" s="95"/>
      <c r="R130" s="95"/>
      <c r="S130" s="96"/>
      <c r="T130" s="96"/>
    </row>
    <row r="131" spans="1:20" x14ac:dyDescent="0.2">
      <c r="A131" s="73">
        <v>71</v>
      </c>
      <c r="B131" s="73">
        <v>56.1</v>
      </c>
      <c r="C131" s="75"/>
      <c r="D131" s="75"/>
      <c r="E131" s="70">
        <v>100</v>
      </c>
      <c r="F131" s="70">
        <v>103.2</v>
      </c>
      <c r="G131" s="92">
        <v>75</v>
      </c>
      <c r="H131" s="93">
        <v>72.3</v>
      </c>
      <c r="I131" s="94">
        <v>96</v>
      </c>
      <c r="J131" s="93">
        <v>66.400000000000006</v>
      </c>
      <c r="P131" s="95"/>
      <c r="R131" s="95"/>
      <c r="S131" s="96"/>
      <c r="T131" s="96"/>
    </row>
    <row r="132" spans="1:20" x14ac:dyDescent="0.2">
      <c r="A132" s="73">
        <v>75</v>
      </c>
      <c r="B132" s="73">
        <v>42.4</v>
      </c>
      <c r="C132" s="75"/>
      <c r="D132" s="75"/>
      <c r="E132" s="70">
        <v>65</v>
      </c>
      <c r="F132" s="70">
        <v>47.6</v>
      </c>
      <c r="G132" s="92">
        <v>69</v>
      </c>
      <c r="H132" s="93">
        <v>57.5</v>
      </c>
      <c r="I132" s="94">
        <v>65</v>
      </c>
      <c r="J132" s="93">
        <v>38.4</v>
      </c>
      <c r="P132" s="95"/>
      <c r="R132" s="95"/>
      <c r="S132" s="96"/>
      <c r="T132" s="96"/>
    </row>
    <row r="133" spans="1:20" x14ac:dyDescent="0.2">
      <c r="A133" s="73">
        <v>80</v>
      </c>
      <c r="B133" s="73">
        <v>56.3</v>
      </c>
      <c r="C133" s="75"/>
      <c r="D133" s="75"/>
      <c r="E133" s="70">
        <v>138</v>
      </c>
      <c r="F133" s="70">
        <v>205.4</v>
      </c>
      <c r="G133" s="92">
        <v>58</v>
      </c>
      <c r="H133" s="93">
        <v>18.8</v>
      </c>
      <c r="I133" s="94">
        <v>76</v>
      </c>
      <c r="J133" s="93">
        <v>41.7</v>
      </c>
      <c r="P133" s="95"/>
      <c r="R133" s="95"/>
      <c r="S133" s="96"/>
      <c r="T133" s="96"/>
    </row>
    <row r="134" spans="1:20" x14ac:dyDescent="0.2">
      <c r="A134" s="73">
        <v>68</v>
      </c>
      <c r="B134" s="73">
        <v>33.6</v>
      </c>
      <c r="C134" s="75"/>
      <c r="D134" s="75"/>
      <c r="E134" s="70">
        <v>71</v>
      </c>
      <c r="F134" s="70">
        <v>41.4</v>
      </c>
      <c r="G134" s="92">
        <v>65</v>
      </c>
      <c r="H134" s="93">
        <v>60.9</v>
      </c>
      <c r="I134" s="94">
        <v>65</v>
      </c>
      <c r="J134" s="93">
        <v>55.7</v>
      </c>
      <c r="P134" s="95"/>
      <c r="R134" s="95"/>
      <c r="S134" s="96"/>
      <c r="T134" s="96"/>
    </row>
    <row r="135" spans="1:20" x14ac:dyDescent="0.2">
      <c r="A135" s="73">
        <v>66</v>
      </c>
      <c r="B135" s="73">
        <v>49.8</v>
      </c>
      <c r="C135" s="75"/>
      <c r="D135" s="75"/>
      <c r="E135" s="70">
        <v>134</v>
      </c>
      <c r="F135" s="70">
        <v>151.19999999999999</v>
      </c>
      <c r="G135" s="92">
        <v>74</v>
      </c>
      <c r="H135" s="93">
        <v>47.1</v>
      </c>
      <c r="I135" s="94">
        <v>69</v>
      </c>
      <c r="J135" s="93">
        <v>28.3</v>
      </c>
      <c r="P135" s="95"/>
      <c r="R135" s="95"/>
      <c r="S135" s="96"/>
      <c r="T135" s="96"/>
    </row>
    <row r="136" spans="1:20" x14ac:dyDescent="0.2">
      <c r="A136" s="73">
        <v>71</v>
      </c>
      <c r="B136" s="73">
        <v>59.6</v>
      </c>
      <c r="C136" s="75"/>
      <c r="D136" s="75"/>
      <c r="E136" s="70">
        <v>84</v>
      </c>
      <c r="F136" s="70">
        <v>54.7</v>
      </c>
      <c r="G136" s="92">
        <v>71</v>
      </c>
      <c r="H136" s="93">
        <v>53</v>
      </c>
      <c r="I136" s="94">
        <v>60</v>
      </c>
      <c r="J136" s="93">
        <v>34.4</v>
      </c>
      <c r="P136" s="95"/>
      <c r="R136" s="95"/>
      <c r="S136" s="96"/>
      <c r="T136" s="96"/>
    </row>
    <row r="137" spans="1:20" x14ac:dyDescent="0.2">
      <c r="A137" s="73">
        <v>67</v>
      </c>
      <c r="B137" s="73">
        <v>48.2</v>
      </c>
      <c r="C137" s="75"/>
      <c r="D137" s="75"/>
      <c r="E137" s="70">
        <v>74</v>
      </c>
      <c r="F137" s="70">
        <v>50.6</v>
      </c>
      <c r="G137" s="92">
        <v>75</v>
      </c>
      <c r="H137" s="93">
        <v>70</v>
      </c>
      <c r="I137" s="94">
        <v>74</v>
      </c>
      <c r="J137" s="93">
        <v>52.8</v>
      </c>
      <c r="P137" s="95"/>
      <c r="R137" s="95"/>
      <c r="S137" s="96"/>
      <c r="T137" s="96"/>
    </row>
    <row r="138" spans="1:20" x14ac:dyDescent="0.2">
      <c r="A138" s="73">
        <v>72</v>
      </c>
      <c r="B138" s="73">
        <v>59.8</v>
      </c>
      <c r="C138" s="75"/>
      <c r="D138" s="75"/>
      <c r="E138" s="70">
        <v>78</v>
      </c>
      <c r="F138" s="70">
        <v>40</v>
      </c>
      <c r="G138" s="92">
        <v>89</v>
      </c>
      <c r="H138" s="93">
        <v>62.1</v>
      </c>
      <c r="I138" s="94">
        <v>90</v>
      </c>
      <c r="J138" s="93">
        <v>99.2</v>
      </c>
      <c r="P138" s="95"/>
      <c r="R138" s="95"/>
      <c r="S138" s="96"/>
      <c r="T138" s="96"/>
    </row>
    <row r="139" spans="1:20" x14ac:dyDescent="0.2">
      <c r="A139" s="73">
        <v>81</v>
      </c>
      <c r="B139" s="73">
        <v>72.7</v>
      </c>
      <c r="C139" s="75"/>
      <c r="D139" s="75"/>
      <c r="E139" s="70">
        <v>87</v>
      </c>
      <c r="F139" s="70">
        <v>54.8</v>
      </c>
      <c r="G139" s="92">
        <v>83</v>
      </c>
      <c r="H139" s="93">
        <v>51.6</v>
      </c>
      <c r="I139" s="94">
        <v>76</v>
      </c>
      <c r="J139" s="93">
        <v>54.5</v>
      </c>
      <c r="P139" s="95"/>
      <c r="R139" s="95"/>
      <c r="S139" s="96"/>
      <c r="T139" s="96"/>
    </row>
    <row r="140" spans="1:20" x14ac:dyDescent="0.2">
      <c r="A140" s="73">
        <v>75</v>
      </c>
      <c r="B140" s="73">
        <v>53.2</v>
      </c>
      <c r="C140" s="75"/>
      <c r="D140" s="75"/>
      <c r="E140" s="70">
        <v>63</v>
      </c>
      <c r="F140" s="70">
        <v>17.600000000000001</v>
      </c>
      <c r="G140" s="92">
        <v>77</v>
      </c>
      <c r="H140" s="93">
        <v>71.3</v>
      </c>
      <c r="I140" s="94">
        <v>71</v>
      </c>
      <c r="J140" s="93">
        <v>44.3</v>
      </c>
      <c r="P140" s="95"/>
      <c r="R140" s="95"/>
      <c r="S140" s="96"/>
      <c r="T140" s="96"/>
    </row>
    <row r="141" spans="1:20" x14ac:dyDescent="0.2">
      <c r="A141" s="73">
        <v>62</v>
      </c>
      <c r="B141" s="73">
        <v>55.1</v>
      </c>
      <c r="C141" s="75"/>
      <c r="D141" s="75"/>
      <c r="E141" s="70">
        <v>81</v>
      </c>
      <c r="F141" s="70">
        <v>68.599999999999994</v>
      </c>
      <c r="G141" s="92">
        <v>104</v>
      </c>
      <c r="H141" s="93">
        <v>78.3</v>
      </c>
      <c r="I141" s="94">
        <v>81</v>
      </c>
      <c r="J141" s="93">
        <v>60.3</v>
      </c>
      <c r="P141" s="95"/>
      <c r="R141" s="95"/>
      <c r="S141" s="96"/>
      <c r="T141" s="96"/>
    </row>
    <row r="142" spans="1:20" x14ac:dyDescent="0.2">
      <c r="A142" s="73">
        <v>85</v>
      </c>
      <c r="B142" s="73">
        <v>98.3</v>
      </c>
      <c r="C142" s="75"/>
      <c r="D142" s="75"/>
      <c r="E142" s="70">
        <v>109</v>
      </c>
      <c r="F142" s="70">
        <v>124.6</v>
      </c>
      <c r="G142" s="92">
        <v>67</v>
      </c>
      <c r="H142" s="93">
        <v>42.2</v>
      </c>
      <c r="I142" s="94">
        <v>70</v>
      </c>
      <c r="J142" s="93">
        <v>46.9</v>
      </c>
      <c r="P142" s="95"/>
      <c r="R142" s="95"/>
      <c r="S142" s="96"/>
      <c r="T142" s="96"/>
    </row>
    <row r="143" spans="1:20" x14ac:dyDescent="0.2">
      <c r="A143" s="73">
        <v>64</v>
      </c>
      <c r="B143" s="73">
        <v>52</v>
      </c>
      <c r="C143" s="75"/>
      <c r="D143" s="75"/>
      <c r="E143" s="70">
        <v>78</v>
      </c>
      <c r="F143" s="70">
        <v>58.2</v>
      </c>
      <c r="G143" s="92">
        <v>87</v>
      </c>
      <c r="H143" s="93">
        <v>85</v>
      </c>
      <c r="I143" s="94">
        <v>81</v>
      </c>
      <c r="J143" s="93">
        <v>46.2</v>
      </c>
      <c r="P143" s="95"/>
      <c r="R143" s="95"/>
      <c r="S143" s="96"/>
      <c r="T143" s="96"/>
    </row>
    <row r="144" spans="1:20" x14ac:dyDescent="0.2">
      <c r="A144" s="73">
        <v>56</v>
      </c>
      <c r="B144" s="73">
        <v>41.7</v>
      </c>
      <c r="C144" s="75"/>
      <c r="D144" s="75"/>
      <c r="E144" s="70">
        <v>88</v>
      </c>
      <c r="F144" s="70">
        <v>52.2</v>
      </c>
      <c r="G144" s="92">
        <v>67</v>
      </c>
      <c r="H144" s="93">
        <v>51</v>
      </c>
      <c r="I144" s="94">
        <v>66</v>
      </c>
      <c r="J144" s="93">
        <v>35.799999999999997</v>
      </c>
      <c r="P144" s="95"/>
      <c r="R144" s="95"/>
      <c r="S144" s="96"/>
      <c r="T144" s="96"/>
    </row>
    <row r="145" spans="1:20" x14ac:dyDescent="0.2">
      <c r="A145" s="73">
        <v>66</v>
      </c>
      <c r="B145" s="73">
        <v>43.6</v>
      </c>
      <c r="C145" s="75"/>
      <c r="D145" s="75"/>
      <c r="E145" s="70">
        <v>79</v>
      </c>
      <c r="F145" s="70">
        <v>39.4</v>
      </c>
      <c r="G145" s="92">
        <v>96</v>
      </c>
      <c r="H145" s="93">
        <v>78.3</v>
      </c>
      <c r="I145" s="94">
        <v>54</v>
      </c>
      <c r="J145" s="93">
        <v>29.4</v>
      </c>
      <c r="P145" s="95"/>
      <c r="R145" s="95"/>
      <c r="S145" s="96"/>
      <c r="T145" s="96"/>
    </row>
    <row r="146" spans="1:20" x14ac:dyDescent="0.2">
      <c r="A146" s="73">
        <v>70</v>
      </c>
      <c r="B146" s="73">
        <v>59.7</v>
      </c>
      <c r="C146" s="75"/>
      <c r="D146" s="75"/>
      <c r="E146" s="70">
        <v>114</v>
      </c>
      <c r="F146" s="70">
        <v>116.8</v>
      </c>
      <c r="G146" s="92">
        <v>104</v>
      </c>
      <c r="H146" s="93">
        <v>59</v>
      </c>
      <c r="I146" s="94">
        <v>71</v>
      </c>
      <c r="J146" s="93">
        <v>44.3</v>
      </c>
      <c r="P146" s="95"/>
      <c r="R146" s="95"/>
      <c r="S146" s="96"/>
      <c r="T146" s="96"/>
    </row>
    <row r="147" spans="1:20" x14ac:dyDescent="0.2">
      <c r="A147" s="73">
        <v>72</v>
      </c>
      <c r="B147" s="73">
        <v>49.6</v>
      </c>
      <c r="C147" s="75"/>
      <c r="D147" s="75"/>
      <c r="E147" s="70">
        <v>89</v>
      </c>
      <c r="F147" s="70">
        <v>64.8</v>
      </c>
      <c r="G147" s="92">
        <v>67</v>
      </c>
      <c r="H147" s="93">
        <v>43.4</v>
      </c>
      <c r="I147" s="94">
        <v>107</v>
      </c>
      <c r="J147" s="93">
        <v>77.5</v>
      </c>
      <c r="P147" s="95"/>
      <c r="R147" s="95"/>
      <c r="S147" s="96"/>
      <c r="T147" s="96"/>
    </row>
    <row r="148" spans="1:20" x14ac:dyDescent="0.2">
      <c r="A148" s="73">
        <v>61</v>
      </c>
      <c r="B148" s="73">
        <v>42.3</v>
      </c>
      <c r="C148" s="75"/>
      <c r="D148" s="75"/>
      <c r="E148" s="75"/>
      <c r="F148" s="75"/>
      <c r="G148" s="92">
        <v>67</v>
      </c>
      <c r="H148" s="93">
        <v>38.5</v>
      </c>
      <c r="I148" s="94">
        <v>81</v>
      </c>
      <c r="J148" s="93">
        <v>60</v>
      </c>
      <c r="P148" s="95"/>
      <c r="S148" s="96"/>
      <c r="T148" s="96"/>
    </row>
    <row r="149" spans="1:20" x14ac:dyDescent="0.2">
      <c r="A149" s="73">
        <v>73</v>
      </c>
      <c r="B149" s="73">
        <v>41.9</v>
      </c>
      <c r="C149" s="75"/>
      <c r="D149" s="75"/>
      <c r="E149" s="75"/>
      <c r="F149" s="75"/>
      <c r="G149" s="92">
        <v>67</v>
      </c>
      <c r="H149" s="93">
        <v>43.6</v>
      </c>
      <c r="I149" s="94">
        <v>82</v>
      </c>
      <c r="J149" s="93">
        <v>33.9</v>
      </c>
      <c r="K149" s="98"/>
      <c r="P149" s="95"/>
      <c r="S149" s="96"/>
      <c r="T149" s="96"/>
    </row>
    <row r="150" spans="1:20" x14ac:dyDescent="0.2">
      <c r="A150" s="73">
        <v>65</v>
      </c>
      <c r="B150" s="73">
        <v>58.7</v>
      </c>
      <c r="C150" s="75"/>
      <c r="D150" s="75"/>
      <c r="E150" s="75"/>
      <c r="F150" s="75"/>
      <c r="G150" s="94">
        <v>74</v>
      </c>
      <c r="H150" s="93">
        <v>75.5</v>
      </c>
      <c r="I150" s="94">
        <v>84</v>
      </c>
      <c r="J150" s="93">
        <v>47.4</v>
      </c>
      <c r="K150" s="98"/>
      <c r="P150" s="95"/>
      <c r="S150" s="96"/>
      <c r="T150" s="96"/>
    </row>
    <row r="151" spans="1:20" x14ac:dyDescent="0.2">
      <c r="A151" s="71">
        <v>80</v>
      </c>
      <c r="B151" s="71">
        <v>56.6</v>
      </c>
      <c r="C151" s="75"/>
      <c r="D151" s="75"/>
      <c r="E151" s="75"/>
      <c r="F151" s="75"/>
      <c r="G151" s="94">
        <v>89</v>
      </c>
      <c r="H151" s="93">
        <v>46</v>
      </c>
      <c r="I151" s="94">
        <v>64</v>
      </c>
      <c r="J151" s="93">
        <v>29.6</v>
      </c>
      <c r="K151" s="98"/>
      <c r="P151" s="95"/>
      <c r="S151" s="96"/>
      <c r="T151" s="96"/>
    </row>
    <row r="152" spans="1:20" x14ac:dyDescent="0.2">
      <c r="A152" s="73">
        <v>70</v>
      </c>
      <c r="B152" s="73">
        <v>43.4</v>
      </c>
      <c r="C152" s="75"/>
      <c r="D152" s="75"/>
      <c r="E152" s="75"/>
      <c r="F152" s="75"/>
      <c r="G152" s="94">
        <v>71</v>
      </c>
      <c r="H152" s="93">
        <v>62.6</v>
      </c>
      <c r="I152" s="94">
        <v>123</v>
      </c>
      <c r="J152" s="93">
        <v>146</v>
      </c>
      <c r="K152" s="98"/>
      <c r="P152" s="95"/>
      <c r="S152" s="96"/>
      <c r="T152" s="96"/>
    </row>
    <row r="153" spans="1:20" x14ac:dyDescent="0.2">
      <c r="A153" s="73">
        <v>55</v>
      </c>
      <c r="B153" s="73">
        <v>35.299999999999997</v>
      </c>
      <c r="C153" s="75"/>
      <c r="D153" s="75"/>
      <c r="E153" s="75"/>
      <c r="F153" s="75"/>
      <c r="G153" s="94">
        <v>77</v>
      </c>
      <c r="H153" s="93">
        <v>53.6</v>
      </c>
      <c r="I153" s="94">
        <v>106</v>
      </c>
      <c r="J153" s="93">
        <v>73.8</v>
      </c>
      <c r="K153" s="98"/>
      <c r="P153" s="95"/>
      <c r="S153" s="96"/>
      <c r="T153" s="96"/>
    </row>
    <row r="154" spans="1:20" x14ac:dyDescent="0.2">
      <c r="A154" s="73">
        <v>59</v>
      </c>
      <c r="B154" s="73">
        <v>40.200000000000003</v>
      </c>
      <c r="C154" s="75"/>
      <c r="D154" s="75"/>
      <c r="E154" s="75"/>
      <c r="F154" s="75"/>
      <c r="G154" s="94">
        <v>69</v>
      </c>
      <c r="H154" s="93">
        <v>36.4</v>
      </c>
      <c r="I154" s="94">
        <v>73</v>
      </c>
      <c r="J154" s="93">
        <v>51.6</v>
      </c>
      <c r="K154" s="98"/>
      <c r="P154" s="95"/>
      <c r="S154" s="96"/>
      <c r="T154" s="96"/>
    </row>
    <row r="155" spans="1:20" x14ac:dyDescent="0.2">
      <c r="A155" s="73">
        <v>63</v>
      </c>
      <c r="B155" s="73">
        <v>35.799999999999997</v>
      </c>
      <c r="C155" s="75"/>
      <c r="D155" s="75"/>
      <c r="E155" s="75"/>
      <c r="F155" s="75"/>
      <c r="G155" s="75"/>
      <c r="H155" s="75"/>
      <c r="I155" s="94">
        <v>77</v>
      </c>
      <c r="J155" s="93">
        <v>64.400000000000006</v>
      </c>
      <c r="K155" s="98"/>
      <c r="P155" s="95"/>
      <c r="T155" s="96"/>
    </row>
    <row r="156" spans="1:20" x14ac:dyDescent="0.2">
      <c r="A156" s="73">
        <v>63</v>
      </c>
      <c r="B156" s="73">
        <v>44.8</v>
      </c>
      <c r="C156" s="75"/>
      <c r="D156" s="75"/>
      <c r="E156" s="75"/>
      <c r="F156" s="75"/>
      <c r="G156" s="75"/>
      <c r="H156" s="75"/>
      <c r="I156" s="94">
        <v>76</v>
      </c>
      <c r="J156" s="93">
        <v>347</v>
      </c>
      <c r="K156" s="98"/>
      <c r="P156" s="95"/>
      <c r="T156" s="96"/>
    </row>
    <row r="157" spans="1:20" x14ac:dyDescent="0.2">
      <c r="A157" s="75"/>
      <c r="B157" s="75"/>
      <c r="C157" s="75"/>
      <c r="D157" s="75"/>
      <c r="E157" s="75"/>
      <c r="F157" s="75"/>
      <c r="G157" s="75"/>
      <c r="H157" s="75"/>
      <c r="I157" s="94">
        <v>66</v>
      </c>
      <c r="J157" s="93">
        <v>55.5</v>
      </c>
      <c r="K157" s="98"/>
      <c r="T157" s="96"/>
    </row>
    <row r="158" spans="1:20" x14ac:dyDescent="0.2">
      <c r="A158" s="75"/>
      <c r="B158" s="75"/>
      <c r="C158" s="75"/>
      <c r="D158" s="75"/>
      <c r="E158" s="75"/>
      <c r="F158" s="75"/>
      <c r="G158" s="75"/>
      <c r="H158" s="75"/>
      <c r="I158" s="94">
        <v>94</v>
      </c>
      <c r="J158" s="93">
        <v>87.5</v>
      </c>
      <c r="T158" s="96"/>
    </row>
    <row r="159" spans="1:20" x14ac:dyDescent="0.2">
      <c r="A159" s="75"/>
      <c r="B159" s="75"/>
      <c r="C159" s="75"/>
      <c r="D159" s="75"/>
      <c r="E159" s="75"/>
      <c r="F159" s="75"/>
      <c r="G159" s="75"/>
      <c r="H159" s="75"/>
      <c r="I159" s="94">
        <v>75</v>
      </c>
      <c r="J159" s="93">
        <v>87.5</v>
      </c>
      <c r="T159" s="96"/>
    </row>
  </sheetData>
  <dataValidations count="2">
    <dataValidation type="decimal" allowBlank="1" showDropDown="1" showInputMessage="1" showErrorMessage="1" prompt="Enter a number between 15 and 400" sqref="I4:I53 G4:G53 E4:E147 F86:F147 F4:F29 F32:F83 A4:A156 B4:B100 B103:B156 C4:D110" xr:uid="{00000000-0002-0000-0100-000000000000}">
      <formula1>15</formula1>
      <formula2>400</formula2>
    </dataValidation>
    <dataValidation type="list" allowBlank="1" sqref="J4:J53 H4:H32 H35:H53 S4:S154 T4:T159" xr:uid="{00000000-0002-0000-0100-000001000000}">
      <formula1>"Live,Dead"</formula1>
    </dataValidation>
  </dataValidations>
  <pageMargins left="0.7" right="0.7" top="0.75" bottom="0.75" header="0.3" footer="0.3"/>
  <ignoredErrors>
    <ignoredError sqref="L4:N8 M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3"/>
  <sheetViews>
    <sheetView workbookViewId="0">
      <selection activeCell="L3" sqref="L3:N15"/>
    </sheetView>
  </sheetViews>
  <sheetFormatPr defaultRowHeight="14.25" x14ac:dyDescent="0.2"/>
  <cols>
    <col min="1" max="1" width="15.7109375" style="78" bestFit="1" customWidth="1"/>
    <col min="2" max="2" width="13.85546875" style="78" bestFit="1" customWidth="1"/>
    <col min="3" max="3" width="15.7109375" style="78" bestFit="1" customWidth="1"/>
    <col min="4" max="4" width="13.85546875" style="78" bestFit="1" customWidth="1"/>
    <col min="5" max="5" width="15.7109375" style="78" bestFit="1" customWidth="1"/>
    <col min="6" max="6" width="13.85546875" style="78" bestFit="1" customWidth="1"/>
    <col min="7" max="7" width="15.7109375" style="78" bestFit="1" customWidth="1"/>
    <col min="8" max="8" width="13.85546875" style="78" bestFit="1" customWidth="1"/>
    <col min="9" max="9" width="15.7109375" style="78" bestFit="1" customWidth="1"/>
    <col min="10" max="10" width="13.85546875" style="78" bestFit="1" customWidth="1"/>
    <col min="11" max="11" width="9.140625" style="78"/>
    <col min="12" max="12" width="7.85546875" style="78" bestFit="1" customWidth="1"/>
    <col min="13" max="13" width="17.42578125" style="78" bestFit="1" customWidth="1"/>
    <col min="14" max="14" width="15.42578125" style="78" bestFit="1" customWidth="1"/>
    <col min="15" max="15" width="9.140625" style="78"/>
    <col min="16" max="20" width="9.140625" style="91"/>
    <col min="21" max="16384" width="9.140625" style="78"/>
  </cols>
  <sheetData>
    <row r="1" spans="1:20" ht="15" x14ac:dyDescent="0.25">
      <c r="A1" s="86" t="s">
        <v>8</v>
      </c>
      <c r="P1" s="78"/>
      <c r="Q1" s="78"/>
      <c r="R1" s="78"/>
      <c r="S1" s="78"/>
      <c r="T1" s="78"/>
    </row>
    <row r="2" spans="1:20" x14ac:dyDescent="0.2">
      <c r="P2" s="78"/>
      <c r="Q2" s="78"/>
      <c r="R2" s="78"/>
      <c r="S2" s="78"/>
      <c r="T2" s="78"/>
    </row>
    <row r="3" spans="1:20" ht="15" x14ac:dyDescent="0.25">
      <c r="A3" s="76" t="s">
        <v>1</v>
      </c>
      <c r="B3" s="76" t="s">
        <v>38</v>
      </c>
      <c r="C3" s="76" t="s">
        <v>6</v>
      </c>
      <c r="D3" s="76" t="s">
        <v>39</v>
      </c>
      <c r="E3" s="76" t="s">
        <v>2</v>
      </c>
      <c r="F3" s="76" t="s">
        <v>40</v>
      </c>
      <c r="G3" s="76" t="s">
        <v>3</v>
      </c>
      <c r="H3" s="76" t="s">
        <v>43</v>
      </c>
      <c r="I3" s="76" t="s">
        <v>4</v>
      </c>
      <c r="J3" s="76" t="s">
        <v>45</v>
      </c>
      <c r="L3" s="102" t="s">
        <v>46</v>
      </c>
      <c r="M3" s="102" t="s">
        <v>11</v>
      </c>
      <c r="N3" s="102" t="s">
        <v>101</v>
      </c>
      <c r="P3" s="87"/>
      <c r="Q3" s="87"/>
      <c r="R3" s="87"/>
      <c r="S3" s="87"/>
      <c r="T3" s="87"/>
    </row>
    <row r="4" spans="1:20" ht="15" x14ac:dyDescent="0.25">
      <c r="A4" s="70">
        <v>90</v>
      </c>
      <c r="B4" s="71">
        <v>99.1</v>
      </c>
      <c r="C4" s="70">
        <v>90</v>
      </c>
      <c r="D4" s="70">
        <v>88.1</v>
      </c>
      <c r="E4" s="75"/>
      <c r="F4" s="75"/>
      <c r="G4" s="70">
        <v>99</v>
      </c>
      <c r="H4" s="70">
        <v>85.8</v>
      </c>
      <c r="I4" s="70">
        <v>103</v>
      </c>
      <c r="J4" s="70">
        <v>128.4</v>
      </c>
      <c r="L4" s="102">
        <v>3</v>
      </c>
      <c r="M4" s="99">
        <v>83.68</v>
      </c>
      <c r="N4" s="99">
        <v>73.424324324324317</v>
      </c>
      <c r="P4" s="95"/>
      <c r="Q4" s="95"/>
      <c r="S4" s="95"/>
      <c r="T4" s="95"/>
    </row>
    <row r="5" spans="1:20" ht="15" x14ac:dyDescent="0.25">
      <c r="A5" s="70">
        <v>95</v>
      </c>
      <c r="B5" s="71">
        <v>146.30000000000001</v>
      </c>
      <c r="C5" s="70">
        <v>96</v>
      </c>
      <c r="D5" s="70">
        <v>100.8</v>
      </c>
      <c r="E5" s="75"/>
      <c r="F5" s="75"/>
      <c r="G5" s="70">
        <v>118</v>
      </c>
      <c r="H5" s="70">
        <v>149.1</v>
      </c>
      <c r="I5" s="70">
        <v>120</v>
      </c>
      <c r="J5" s="70">
        <v>167.2</v>
      </c>
      <c r="L5" s="102">
        <v>4</v>
      </c>
      <c r="M5" s="99">
        <v>82.76</v>
      </c>
      <c r="N5" s="99">
        <v>76.55319148936168</v>
      </c>
      <c r="P5" s="95"/>
      <c r="Q5" s="95"/>
      <c r="S5" s="95"/>
      <c r="T5" s="95"/>
    </row>
    <row r="6" spans="1:20" ht="15" x14ac:dyDescent="0.25">
      <c r="A6" s="70">
        <v>69</v>
      </c>
      <c r="B6" s="71"/>
      <c r="C6" s="70">
        <v>65</v>
      </c>
      <c r="D6" s="70">
        <v>65.400000000000006</v>
      </c>
      <c r="E6" s="75"/>
      <c r="F6" s="75"/>
      <c r="G6" s="70">
        <v>73</v>
      </c>
      <c r="H6" s="70"/>
      <c r="I6" s="70">
        <v>79</v>
      </c>
      <c r="J6" s="70">
        <v>68.3</v>
      </c>
      <c r="L6" s="102">
        <v>6</v>
      </c>
      <c r="M6" s="99" t="s">
        <v>103</v>
      </c>
      <c r="N6" s="99" t="s">
        <v>103</v>
      </c>
      <c r="P6" s="95"/>
      <c r="Q6" s="95"/>
      <c r="S6" s="95"/>
      <c r="T6" s="95"/>
    </row>
    <row r="7" spans="1:20" ht="15" x14ac:dyDescent="0.25">
      <c r="A7" s="70">
        <v>80</v>
      </c>
      <c r="B7" s="71">
        <v>61.2</v>
      </c>
      <c r="C7" s="70">
        <v>90</v>
      </c>
      <c r="D7" s="70">
        <v>74.5</v>
      </c>
      <c r="E7" s="75"/>
      <c r="F7" s="75"/>
      <c r="G7" s="70">
        <v>70</v>
      </c>
      <c r="H7" s="70">
        <v>70</v>
      </c>
      <c r="I7" s="70">
        <v>85</v>
      </c>
      <c r="J7" s="70">
        <v>66.900000000000006</v>
      </c>
      <c r="L7" s="102">
        <v>7</v>
      </c>
      <c r="M7" s="99">
        <v>89.755102040816325</v>
      </c>
      <c r="N7" s="99">
        <v>82.990909090909085</v>
      </c>
      <c r="P7" s="95"/>
      <c r="Q7" s="95"/>
      <c r="S7" s="95"/>
      <c r="T7" s="95"/>
    </row>
    <row r="8" spans="1:20" ht="15" x14ac:dyDescent="0.25">
      <c r="A8" s="70">
        <v>79</v>
      </c>
      <c r="B8" s="71">
        <v>53.6</v>
      </c>
      <c r="C8" s="70">
        <v>75</v>
      </c>
      <c r="D8" s="70">
        <v>67</v>
      </c>
      <c r="E8" s="75"/>
      <c r="F8" s="75"/>
      <c r="G8" s="70">
        <v>66</v>
      </c>
      <c r="H8" s="70">
        <v>52</v>
      </c>
      <c r="I8" s="70">
        <v>101</v>
      </c>
      <c r="J8" s="70">
        <v>120.4</v>
      </c>
      <c r="L8" s="102">
        <v>9</v>
      </c>
      <c r="M8" s="99">
        <v>84.583333333333329</v>
      </c>
      <c r="N8" s="99">
        <v>91.045652173913012</v>
      </c>
      <c r="P8" s="95"/>
      <c r="Q8" s="95"/>
      <c r="S8" s="95"/>
      <c r="T8" s="95"/>
    </row>
    <row r="9" spans="1:20" x14ac:dyDescent="0.2">
      <c r="A9" s="70">
        <v>95</v>
      </c>
      <c r="B9" s="71">
        <v>84.9</v>
      </c>
      <c r="C9" s="70">
        <v>86</v>
      </c>
      <c r="D9" s="70">
        <v>64</v>
      </c>
      <c r="E9" s="75"/>
      <c r="F9" s="75"/>
      <c r="G9" s="70">
        <v>78</v>
      </c>
      <c r="H9" s="70"/>
      <c r="I9" s="70">
        <v>81</v>
      </c>
      <c r="J9" s="70">
        <v>53.9</v>
      </c>
      <c r="L9" s="103"/>
      <c r="M9" s="103"/>
      <c r="N9" s="103"/>
      <c r="P9" s="95"/>
      <c r="Q9" s="95"/>
      <c r="S9" s="95"/>
      <c r="T9" s="95"/>
    </row>
    <row r="10" spans="1:20" ht="15" x14ac:dyDescent="0.25">
      <c r="A10" s="70">
        <v>105</v>
      </c>
      <c r="B10" s="71">
        <v>66.400000000000006</v>
      </c>
      <c r="C10" s="70">
        <v>72</v>
      </c>
      <c r="D10" s="70">
        <v>72.900000000000006</v>
      </c>
      <c r="E10" s="75"/>
      <c r="F10" s="75"/>
      <c r="G10" s="70">
        <v>76</v>
      </c>
      <c r="H10" s="70">
        <v>61.6</v>
      </c>
      <c r="I10" s="70">
        <v>101</v>
      </c>
      <c r="J10" s="70">
        <v>107.1</v>
      </c>
      <c r="L10" s="103"/>
      <c r="M10" s="102" t="s">
        <v>72</v>
      </c>
      <c r="N10" s="102" t="s">
        <v>73</v>
      </c>
      <c r="P10" s="95"/>
      <c r="Q10" s="95"/>
      <c r="S10" s="95"/>
      <c r="T10" s="95"/>
    </row>
    <row r="11" spans="1:20" ht="15" x14ac:dyDescent="0.25">
      <c r="A11" s="70">
        <v>84</v>
      </c>
      <c r="B11" s="71">
        <v>52.5</v>
      </c>
      <c r="C11" s="70">
        <v>85</v>
      </c>
      <c r="D11" s="70">
        <v>63</v>
      </c>
      <c r="E11" s="75"/>
      <c r="F11" s="75"/>
      <c r="G11" s="70">
        <v>78</v>
      </c>
      <c r="H11" s="70">
        <v>86.7</v>
      </c>
      <c r="I11" s="70">
        <v>75</v>
      </c>
      <c r="J11" s="70">
        <v>75.099999999999994</v>
      </c>
      <c r="L11" s="102">
        <v>3</v>
      </c>
      <c r="M11" s="103">
        <v>37</v>
      </c>
      <c r="N11" s="103">
        <v>13</v>
      </c>
      <c r="P11" s="95"/>
      <c r="Q11" s="95"/>
      <c r="S11" s="95"/>
      <c r="T11" s="95"/>
    </row>
    <row r="12" spans="1:20" ht="15" x14ac:dyDescent="0.25">
      <c r="A12" s="70">
        <v>65</v>
      </c>
      <c r="B12" s="71"/>
      <c r="C12" s="70">
        <v>82</v>
      </c>
      <c r="D12" s="70">
        <v>76.099999999999994</v>
      </c>
      <c r="E12" s="75"/>
      <c r="F12" s="75"/>
      <c r="G12" s="70">
        <v>109</v>
      </c>
      <c r="H12" s="70">
        <v>151</v>
      </c>
      <c r="I12" s="70">
        <v>110</v>
      </c>
      <c r="J12" s="70">
        <v>117.4</v>
      </c>
      <c r="L12" s="102">
        <v>4</v>
      </c>
      <c r="M12" s="103">
        <v>47</v>
      </c>
      <c r="N12" s="103">
        <v>3</v>
      </c>
      <c r="P12" s="95"/>
      <c r="Q12" s="95"/>
      <c r="S12" s="95"/>
      <c r="T12" s="95"/>
    </row>
    <row r="13" spans="1:20" ht="15" x14ac:dyDescent="0.25">
      <c r="A13" s="70">
        <v>73</v>
      </c>
      <c r="B13" s="71"/>
      <c r="C13" s="70">
        <v>74</v>
      </c>
      <c r="D13" s="70">
        <v>55.4</v>
      </c>
      <c r="E13" s="75"/>
      <c r="F13" s="75"/>
      <c r="G13" s="70">
        <v>73</v>
      </c>
      <c r="H13" s="70">
        <v>76.099999999999994</v>
      </c>
      <c r="I13" s="70">
        <v>115.5</v>
      </c>
      <c r="J13" s="70">
        <v>194.7</v>
      </c>
      <c r="L13" s="102">
        <v>6</v>
      </c>
      <c r="M13" s="99" t="s">
        <v>103</v>
      </c>
      <c r="N13" s="99" t="s">
        <v>103</v>
      </c>
      <c r="P13" s="95"/>
      <c r="Q13" s="95"/>
      <c r="S13" s="95"/>
      <c r="T13" s="95"/>
    </row>
    <row r="14" spans="1:20" ht="15" x14ac:dyDescent="0.25">
      <c r="A14" s="70">
        <v>112</v>
      </c>
      <c r="B14" s="71">
        <v>163</v>
      </c>
      <c r="C14" s="70">
        <v>64</v>
      </c>
      <c r="D14" s="70"/>
      <c r="E14" s="75"/>
      <c r="F14" s="75"/>
      <c r="G14" s="70">
        <v>76</v>
      </c>
      <c r="H14" s="70">
        <v>76.8</v>
      </c>
      <c r="I14" s="70">
        <v>89</v>
      </c>
      <c r="J14" s="70">
        <v>87.9</v>
      </c>
      <c r="L14" s="102">
        <v>7</v>
      </c>
      <c r="M14" s="103">
        <v>45</v>
      </c>
      <c r="N14" s="103">
        <v>5</v>
      </c>
      <c r="P14" s="95"/>
      <c r="Q14" s="95"/>
      <c r="S14" s="95"/>
      <c r="T14" s="95"/>
    </row>
    <row r="15" spans="1:20" ht="15" x14ac:dyDescent="0.25">
      <c r="A15" s="70">
        <v>82</v>
      </c>
      <c r="B15" s="71">
        <v>61.6</v>
      </c>
      <c r="C15" s="70">
        <v>99</v>
      </c>
      <c r="D15" s="70">
        <v>142.6</v>
      </c>
      <c r="E15" s="75"/>
      <c r="F15" s="75"/>
      <c r="G15" s="70">
        <v>78</v>
      </c>
      <c r="H15" s="70">
        <v>72</v>
      </c>
      <c r="I15" s="70">
        <v>92</v>
      </c>
      <c r="J15" s="70">
        <v>97.3</v>
      </c>
      <c r="L15" s="102">
        <v>9</v>
      </c>
      <c r="M15" s="103">
        <v>46</v>
      </c>
      <c r="N15" s="103">
        <v>2</v>
      </c>
      <c r="P15" s="95"/>
      <c r="Q15" s="95"/>
      <c r="S15" s="95"/>
      <c r="T15" s="95"/>
    </row>
    <row r="16" spans="1:20" x14ac:dyDescent="0.2">
      <c r="A16" s="70">
        <v>74</v>
      </c>
      <c r="B16" s="71"/>
      <c r="C16" s="70">
        <v>71</v>
      </c>
      <c r="D16" s="70">
        <v>51.3</v>
      </c>
      <c r="E16" s="75"/>
      <c r="F16" s="75"/>
      <c r="G16" s="70">
        <v>82</v>
      </c>
      <c r="H16" s="70">
        <v>59.1</v>
      </c>
      <c r="I16" s="70">
        <v>132</v>
      </c>
      <c r="J16" s="70">
        <v>179.6</v>
      </c>
      <c r="L16" s="84"/>
      <c r="M16" s="97"/>
      <c r="N16" s="97"/>
      <c r="P16" s="95"/>
      <c r="Q16" s="95"/>
      <c r="S16" s="95"/>
      <c r="T16" s="95"/>
    </row>
    <row r="17" spans="1:20" ht="15" x14ac:dyDescent="0.25">
      <c r="A17" s="70">
        <v>77</v>
      </c>
      <c r="B17" s="71">
        <v>47.9</v>
      </c>
      <c r="C17" s="70">
        <v>73</v>
      </c>
      <c r="D17" s="70">
        <v>47.8</v>
      </c>
      <c r="E17" s="75"/>
      <c r="F17" s="75"/>
      <c r="G17" s="70">
        <v>60</v>
      </c>
      <c r="H17" s="70"/>
      <c r="I17" s="70">
        <v>84</v>
      </c>
      <c r="J17" s="70">
        <v>69.099999999999994</v>
      </c>
      <c r="M17" s="77"/>
      <c r="N17" s="77"/>
      <c r="P17" s="95"/>
      <c r="Q17" s="95"/>
      <c r="S17" s="95"/>
      <c r="T17" s="95"/>
    </row>
    <row r="18" spans="1:20" ht="15" x14ac:dyDescent="0.25">
      <c r="A18" s="70">
        <v>64</v>
      </c>
      <c r="B18" s="71"/>
      <c r="C18" s="70">
        <v>110</v>
      </c>
      <c r="D18" s="70">
        <v>147.69999999999999</v>
      </c>
      <c r="E18" s="75"/>
      <c r="F18" s="75"/>
      <c r="G18" s="70">
        <v>67</v>
      </c>
      <c r="H18" s="70">
        <v>70.599999999999994</v>
      </c>
      <c r="I18" s="70">
        <v>116</v>
      </c>
      <c r="J18" s="71">
        <v>162</v>
      </c>
      <c r="L18" s="77"/>
      <c r="M18" s="88"/>
      <c r="N18" s="88"/>
      <c r="P18" s="95"/>
      <c r="Q18" s="95"/>
      <c r="S18" s="95"/>
      <c r="T18" s="95"/>
    </row>
    <row r="19" spans="1:20" ht="15" x14ac:dyDescent="0.25">
      <c r="A19" s="70">
        <v>81</v>
      </c>
      <c r="B19" s="71">
        <v>51</v>
      </c>
      <c r="C19" s="70">
        <v>95</v>
      </c>
      <c r="D19" s="70">
        <v>80.2</v>
      </c>
      <c r="E19" s="75"/>
      <c r="F19" s="75"/>
      <c r="G19" s="70">
        <v>146</v>
      </c>
      <c r="H19" s="70">
        <v>290</v>
      </c>
      <c r="I19" s="70">
        <v>32</v>
      </c>
      <c r="J19" s="71">
        <v>162</v>
      </c>
      <c r="L19" s="77"/>
      <c r="M19" s="88"/>
      <c r="N19" s="88"/>
      <c r="P19" s="95"/>
      <c r="Q19" s="95"/>
      <c r="S19" s="95"/>
      <c r="T19" s="95"/>
    </row>
    <row r="20" spans="1:20" ht="15" x14ac:dyDescent="0.25">
      <c r="A20" s="70">
        <v>84</v>
      </c>
      <c r="B20" s="71">
        <v>50.4</v>
      </c>
      <c r="C20" s="70">
        <v>72</v>
      </c>
      <c r="D20" s="70">
        <v>52.6</v>
      </c>
      <c r="E20" s="75"/>
      <c r="F20" s="75"/>
      <c r="G20" s="70">
        <v>79</v>
      </c>
      <c r="H20" s="70">
        <v>72.8</v>
      </c>
      <c r="I20" s="70">
        <v>77</v>
      </c>
      <c r="J20" s="70">
        <v>58.1</v>
      </c>
      <c r="L20" s="77"/>
      <c r="M20" s="88"/>
      <c r="N20" s="88"/>
      <c r="P20" s="95"/>
      <c r="Q20" s="95"/>
      <c r="S20" s="95"/>
      <c r="T20" s="95"/>
    </row>
    <row r="21" spans="1:20" ht="15" x14ac:dyDescent="0.25">
      <c r="A21" s="70">
        <v>104</v>
      </c>
      <c r="B21" s="71">
        <v>95.2</v>
      </c>
      <c r="C21" s="70">
        <v>69</v>
      </c>
      <c r="D21" s="70">
        <v>45.8</v>
      </c>
      <c r="E21" s="75"/>
      <c r="F21" s="75"/>
      <c r="G21" s="70">
        <v>75</v>
      </c>
      <c r="H21" s="70">
        <v>51.6</v>
      </c>
      <c r="I21" s="70">
        <v>78</v>
      </c>
      <c r="J21" s="70">
        <v>62.8</v>
      </c>
      <c r="L21" s="77"/>
      <c r="M21" s="88"/>
      <c r="N21" s="88"/>
      <c r="P21" s="95"/>
      <c r="Q21" s="95"/>
      <c r="S21" s="95"/>
      <c r="T21" s="95"/>
    </row>
    <row r="22" spans="1:20" ht="15" x14ac:dyDescent="0.25">
      <c r="A22" s="70">
        <v>71</v>
      </c>
      <c r="B22" s="71"/>
      <c r="C22" s="70">
        <v>90</v>
      </c>
      <c r="D22" s="70">
        <v>79.3</v>
      </c>
      <c r="E22" s="75"/>
      <c r="F22" s="75"/>
      <c r="G22" s="70">
        <v>72</v>
      </c>
      <c r="H22" s="70">
        <v>67.599999999999994</v>
      </c>
      <c r="I22" s="70">
        <v>80</v>
      </c>
      <c r="J22" s="70">
        <v>100</v>
      </c>
      <c r="L22" s="77"/>
      <c r="M22" s="88"/>
      <c r="N22" s="88"/>
      <c r="P22" s="95"/>
      <c r="Q22" s="95"/>
      <c r="S22" s="95"/>
      <c r="T22" s="95"/>
    </row>
    <row r="23" spans="1:20" x14ac:dyDescent="0.2">
      <c r="A23" s="70">
        <v>106</v>
      </c>
      <c r="B23" s="71"/>
      <c r="C23" s="70">
        <v>92</v>
      </c>
      <c r="D23" s="70">
        <v>69</v>
      </c>
      <c r="E23" s="75"/>
      <c r="F23" s="75"/>
      <c r="G23" s="70">
        <v>81</v>
      </c>
      <c r="H23" s="70">
        <v>67.7</v>
      </c>
      <c r="I23" s="70">
        <v>102</v>
      </c>
      <c r="J23" s="70">
        <v>149.30000000000001</v>
      </c>
      <c r="M23" s="89"/>
      <c r="N23" s="89"/>
      <c r="P23" s="95"/>
      <c r="Q23" s="95"/>
      <c r="S23" s="95"/>
      <c r="T23" s="95"/>
    </row>
    <row r="24" spans="1:20" x14ac:dyDescent="0.2">
      <c r="A24" s="70">
        <v>75</v>
      </c>
      <c r="B24" s="71">
        <v>62.9</v>
      </c>
      <c r="C24" s="70">
        <v>85</v>
      </c>
      <c r="D24" s="70"/>
      <c r="E24" s="75"/>
      <c r="F24" s="75"/>
      <c r="G24" s="70">
        <v>189</v>
      </c>
      <c r="H24" s="70">
        <v>78</v>
      </c>
      <c r="I24" s="70">
        <v>99</v>
      </c>
      <c r="J24" s="70">
        <v>82.1</v>
      </c>
      <c r="P24" s="95"/>
      <c r="Q24" s="95"/>
      <c r="S24" s="95"/>
      <c r="T24" s="95"/>
    </row>
    <row r="25" spans="1:20" ht="15" x14ac:dyDescent="0.25">
      <c r="A25" s="70">
        <v>81</v>
      </c>
      <c r="B25" s="71"/>
      <c r="C25" s="70">
        <v>87</v>
      </c>
      <c r="D25" s="70">
        <v>105.3</v>
      </c>
      <c r="E25" s="75"/>
      <c r="F25" s="75"/>
      <c r="G25" s="70">
        <v>190</v>
      </c>
      <c r="H25" s="70">
        <v>228.5</v>
      </c>
      <c r="I25" s="70">
        <v>69</v>
      </c>
      <c r="J25" s="70">
        <v>61.2</v>
      </c>
      <c r="L25" s="77"/>
      <c r="M25" s="89"/>
      <c r="P25" s="95"/>
      <c r="Q25" s="95"/>
      <c r="S25" s="95"/>
      <c r="T25" s="95"/>
    </row>
    <row r="26" spans="1:20" ht="15" x14ac:dyDescent="0.25">
      <c r="A26" s="70">
        <v>91</v>
      </c>
      <c r="B26" s="71"/>
      <c r="C26" s="70">
        <v>83</v>
      </c>
      <c r="D26" s="70"/>
      <c r="E26" s="75"/>
      <c r="F26" s="75"/>
      <c r="G26" s="70">
        <v>64</v>
      </c>
      <c r="H26" s="70">
        <v>51</v>
      </c>
      <c r="I26" s="70">
        <v>85</v>
      </c>
      <c r="J26" s="70">
        <v>66.8</v>
      </c>
      <c r="L26" s="77"/>
      <c r="M26" s="89"/>
      <c r="P26" s="95"/>
      <c r="Q26" s="95"/>
      <c r="S26" s="95"/>
      <c r="T26" s="95"/>
    </row>
    <row r="27" spans="1:20" ht="15" x14ac:dyDescent="0.25">
      <c r="A27" s="70">
        <v>113</v>
      </c>
      <c r="B27" s="71">
        <v>104.9</v>
      </c>
      <c r="C27" s="70">
        <v>81</v>
      </c>
      <c r="D27" s="70">
        <v>90.3</v>
      </c>
      <c r="E27" s="75"/>
      <c r="F27" s="75"/>
      <c r="G27" s="70">
        <v>144</v>
      </c>
      <c r="H27" s="70">
        <v>167.1</v>
      </c>
      <c r="I27" s="70">
        <v>82</v>
      </c>
      <c r="J27" s="70">
        <v>67.099999999999994</v>
      </c>
      <c r="L27" s="77"/>
      <c r="M27" s="89"/>
      <c r="P27" s="95"/>
      <c r="Q27" s="95"/>
      <c r="S27" s="95"/>
      <c r="T27" s="95"/>
    </row>
    <row r="28" spans="1:20" ht="15" x14ac:dyDescent="0.25">
      <c r="A28" s="70">
        <v>58</v>
      </c>
      <c r="B28" s="71"/>
      <c r="C28" s="70">
        <v>97</v>
      </c>
      <c r="D28" s="70">
        <v>71.099999999999994</v>
      </c>
      <c r="E28" s="75"/>
      <c r="F28" s="75"/>
      <c r="G28" s="70">
        <v>75</v>
      </c>
      <c r="H28" s="70"/>
      <c r="I28" s="70">
        <v>85</v>
      </c>
      <c r="J28" s="70">
        <v>69.8</v>
      </c>
      <c r="L28" s="77"/>
      <c r="M28" s="89"/>
      <c r="P28" s="95"/>
      <c r="Q28" s="95"/>
      <c r="S28" s="95"/>
      <c r="T28" s="95"/>
    </row>
    <row r="29" spans="1:20" ht="15" x14ac:dyDescent="0.25">
      <c r="A29" s="70">
        <v>73</v>
      </c>
      <c r="B29" s="71">
        <v>53.6</v>
      </c>
      <c r="C29" s="70">
        <v>82</v>
      </c>
      <c r="D29" s="70">
        <v>60.5</v>
      </c>
      <c r="E29" s="75"/>
      <c r="F29" s="75"/>
      <c r="G29" s="70">
        <v>179</v>
      </c>
      <c r="H29" s="70">
        <v>80.5</v>
      </c>
      <c r="I29" s="70">
        <v>105</v>
      </c>
      <c r="J29" s="70">
        <v>113.1</v>
      </c>
      <c r="L29" s="77"/>
      <c r="M29" s="89"/>
      <c r="P29" s="95"/>
      <c r="Q29" s="95"/>
      <c r="S29" s="95"/>
      <c r="T29" s="95"/>
    </row>
    <row r="30" spans="1:20" x14ac:dyDescent="0.2">
      <c r="A30" s="70">
        <v>86</v>
      </c>
      <c r="B30" s="71">
        <v>63.8</v>
      </c>
      <c r="C30" s="70">
        <v>75</v>
      </c>
      <c r="D30" s="70">
        <v>56.6</v>
      </c>
      <c r="E30" s="75"/>
      <c r="F30" s="75"/>
      <c r="G30" s="70">
        <v>87</v>
      </c>
      <c r="H30" s="70">
        <v>92.3</v>
      </c>
      <c r="I30" s="70">
        <v>72</v>
      </c>
      <c r="J30" s="70">
        <v>57.6</v>
      </c>
      <c r="M30" s="89"/>
      <c r="P30" s="95"/>
      <c r="Q30" s="95"/>
      <c r="S30" s="95"/>
      <c r="T30" s="95"/>
    </row>
    <row r="31" spans="1:20" ht="15" x14ac:dyDescent="0.25">
      <c r="A31" s="70">
        <v>113</v>
      </c>
      <c r="B31" s="71">
        <v>191.3</v>
      </c>
      <c r="C31" s="70">
        <v>73</v>
      </c>
      <c r="D31" s="70">
        <v>60</v>
      </c>
      <c r="E31" s="75"/>
      <c r="F31" s="75"/>
      <c r="G31" s="70">
        <v>92</v>
      </c>
      <c r="H31" s="70">
        <v>90</v>
      </c>
      <c r="I31" s="70">
        <v>88</v>
      </c>
      <c r="J31" s="70">
        <v>97.4</v>
      </c>
      <c r="M31" s="90"/>
      <c r="P31" s="95"/>
      <c r="Q31" s="95"/>
      <c r="S31" s="95"/>
      <c r="T31" s="95"/>
    </row>
    <row r="32" spans="1:20" x14ac:dyDescent="0.2">
      <c r="A32" s="70">
        <v>82</v>
      </c>
      <c r="B32" s="71">
        <v>61.5</v>
      </c>
      <c r="C32" s="70">
        <v>89</v>
      </c>
      <c r="D32" s="70">
        <v>93.4</v>
      </c>
      <c r="E32" s="75"/>
      <c r="F32" s="75"/>
      <c r="G32" s="70">
        <v>77</v>
      </c>
      <c r="H32" s="70">
        <v>76.7</v>
      </c>
      <c r="I32" s="70">
        <v>88.5</v>
      </c>
      <c r="J32" s="70">
        <v>74.900000000000006</v>
      </c>
      <c r="P32" s="95"/>
      <c r="Q32" s="95"/>
      <c r="S32" s="95"/>
      <c r="T32" s="95"/>
    </row>
    <row r="33" spans="1:20" x14ac:dyDescent="0.2">
      <c r="A33" s="70">
        <v>70</v>
      </c>
      <c r="B33" s="71">
        <v>47.1</v>
      </c>
      <c r="C33" s="70">
        <v>85</v>
      </c>
      <c r="D33" s="70">
        <v>117.7</v>
      </c>
      <c r="E33" s="75"/>
      <c r="F33" s="75"/>
      <c r="G33" s="70">
        <v>71</v>
      </c>
      <c r="H33" s="70">
        <v>48.6</v>
      </c>
      <c r="I33" s="70">
        <v>92</v>
      </c>
      <c r="J33" s="70">
        <v>105.6</v>
      </c>
      <c r="P33" s="95"/>
      <c r="Q33" s="95"/>
      <c r="S33" s="95"/>
      <c r="T33" s="95"/>
    </row>
    <row r="34" spans="1:20" x14ac:dyDescent="0.2">
      <c r="A34" s="70">
        <v>70</v>
      </c>
      <c r="B34" s="71">
        <v>46.4</v>
      </c>
      <c r="C34" s="70">
        <v>84</v>
      </c>
      <c r="D34" s="70">
        <v>81.7</v>
      </c>
      <c r="E34" s="75"/>
      <c r="F34" s="75"/>
      <c r="G34" s="70">
        <v>74</v>
      </c>
      <c r="H34" s="70">
        <v>46.9</v>
      </c>
      <c r="I34" s="70">
        <v>101</v>
      </c>
      <c r="J34" s="70">
        <v>119.4</v>
      </c>
      <c r="P34" s="95"/>
      <c r="Q34" s="95"/>
      <c r="S34" s="95"/>
      <c r="T34" s="95"/>
    </row>
    <row r="35" spans="1:20" x14ac:dyDescent="0.2">
      <c r="A35" s="70">
        <v>83</v>
      </c>
      <c r="B35" s="71">
        <v>51.3</v>
      </c>
      <c r="C35" s="70">
        <v>88</v>
      </c>
      <c r="D35" s="70">
        <v>86</v>
      </c>
      <c r="E35" s="75"/>
      <c r="F35" s="75"/>
      <c r="G35" s="70">
        <v>90</v>
      </c>
      <c r="H35" s="70">
        <v>47.4</v>
      </c>
      <c r="I35" s="70">
        <v>17</v>
      </c>
      <c r="J35" s="70"/>
      <c r="P35" s="95"/>
      <c r="Q35" s="95"/>
      <c r="S35" s="95"/>
      <c r="T35" s="95"/>
    </row>
    <row r="36" spans="1:20" x14ac:dyDescent="0.2">
      <c r="A36" s="70">
        <v>109</v>
      </c>
      <c r="B36" s="71">
        <v>129.69999999999999</v>
      </c>
      <c r="C36" s="70">
        <v>82</v>
      </c>
      <c r="D36" s="70">
        <v>56.6</v>
      </c>
      <c r="E36" s="75"/>
      <c r="F36" s="75"/>
      <c r="G36" s="70">
        <v>71</v>
      </c>
      <c r="H36" s="70">
        <v>54.5</v>
      </c>
      <c r="I36" s="70">
        <v>96</v>
      </c>
      <c r="J36" s="70">
        <v>100</v>
      </c>
      <c r="P36" s="95"/>
      <c r="Q36" s="95"/>
      <c r="S36" s="95"/>
      <c r="T36" s="95"/>
    </row>
    <row r="37" spans="1:20" x14ac:dyDescent="0.2">
      <c r="A37" s="70">
        <v>85</v>
      </c>
      <c r="B37" s="71">
        <v>66.5</v>
      </c>
      <c r="C37" s="70">
        <v>75</v>
      </c>
      <c r="D37" s="70">
        <v>61.2</v>
      </c>
      <c r="E37" s="75"/>
      <c r="F37" s="75"/>
      <c r="G37" s="70">
        <v>70</v>
      </c>
      <c r="H37" s="70">
        <v>51</v>
      </c>
      <c r="I37" s="70">
        <v>80</v>
      </c>
      <c r="J37" s="70">
        <v>90.1</v>
      </c>
      <c r="P37" s="95"/>
      <c r="Q37" s="95"/>
      <c r="S37" s="95"/>
      <c r="T37" s="95"/>
    </row>
    <row r="38" spans="1:20" x14ac:dyDescent="0.2">
      <c r="A38" s="70">
        <v>80</v>
      </c>
      <c r="B38" s="71">
        <v>47.9</v>
      </c>
      <c r="C38" s="70">
        <v>75</v>
      </c>
      <c r="D38" s="70">
        <v>67.7</v>
      </c>
      <c r="E38" s="75"/>
      <c r="F38" s="75"/>
      <c r="G38" s="70">
        <v>82</v>
      </c>
      <c r="H38" s="70">
        <v>36.299999999999997</v>
      </c>
      <c r="I38" s="70">
        <v>81</v>
      </c>
      <c r="J38" s="70">
        <v>77.400000000000006</v>
      </c>
      <c r="P38" s="95"/>
      <c r="Q38" s="95"/>
      <c r="S38" s="95"/>
      <c r="T38" s="95"/>
    </row>
    <row r="39" spans="1:20" x14ac:dyDescent="0.2">
      <c r="A39" s="70">
        <v>89</v>
      </c>
      <c r="B39" s="71">
        <v>114.7</v>
      </c>
      <c r="C39" s="70">
        <v>89</v>
      </c>
      <c r="D39" s="70">
        <v>90.6</v>
      </c>
      <c r="E39" s="75"/>
      <c r="F39" s="75"/>
      <c r="G39" s="70">
        <v>89</v>
      </c>
      <c r="H39" s="70">
        <v>98.2</v>
      </c>
      <c r="I39" s="70">
        <v>70</v>
      </c>
      <c r="J39" s="70">
        <v>62.7</v>
      </c>
      <c r="P39" s="95"/>
      <c r="Q39" s="95"/>
      <c r="S39" s="95"/>
      <c r="T39" s="95"/>
    </row>
    <row r="40" spans="1:20" x14ac:dyDescent="0.2">
      <c r="A40" s="70">
        <v>86</v>
      </c>
      <c r="B40" s="71">
        <v>71.8</v>
      </c>
      <c r="C40" s="70">
        <v>90</v>
      </c>
      <c r="D40" s="70">
        <v>85.5</v>
      </c>
      <c r="E40" s="75"/>
      <c r="F40" s="75"/>
      <c r="G40" s="70">
        <v>73</v>
      </c>
      <c r="H40" s="70">
        <v>24.2</v>
      </c>
      <c r="I40" s="70">
        <v>106</v>
      </c>
      <c r="J40" s="70">
        <v>113.6</v>
      </c>
      <c r="P40" s="95"/>
      <c r="Q40" s="95"/>
      <c r="S40" s="95"/>
      <c r="T40" s="95"/>
    </row>
    <row r="41" spans="1:20" x14ac:dyDescent="0.2">
      <c r="A41" s="70">
        <v>67</v>
      </c>
      <c r="B41" s="71"/>
      <c r="C41" s="70">
        <v>77</v>
      </c>
      <c r="D41" s="70">
        <v>51</v>
      </c>
      <c r="E41" s="75"/>
      <c r="F41" s="75"/>
      <c r="G41" s="70">
        <v>89</v>
      </c>
      <c r="H41" s="70">
        <v>89.1</v>
      </c>
      <c r="I41" s="70">
        <v>117</v>
      </c>
      <c r="J41" s="70">
        <v>190</v>
      </c>
      <c r="P41" s="95"/>
      <c r="Q41" s="95"/>
      <c r="S41" s="95"/>
      <c r="T41" s="95"/>
    </row>
    <row r="42" spans="1:20" x14ac:dyDescent="0.2">
      <c r="A42" s="70">
        <v>81</v>
      </c>
      <c r="B42" s="71">
        <v>59.3</v>
      </c>
      <c r="C42" s="70">
        <v>68</v>
      </c>
      <c r="D42" s="70">
        <v>68.599999999999994</v>
      </c>
      <c r="E42" s="75"/>
      <c r="F42" s="75"/>
      <c r="G42" s="70">
        <v>71</v>
      </c>
      <c r="H42" s="70">
        <v>66</v>
      </c>
      <c r="I42" s="70">
        <v>70</v>
      </c>
      <c r="J42" s="70">
        <v>42.4</v>
      </c>
      <c r="P42" s="95"/>
      <c r="Q42" s="95"/>
      <c r="S42" s="95"/>
      <c r="T42" s="95"/>
    </row>
    <row r="43" spans="1:20" x14ac:dyDescent="0.2">
      <c r="A43" s="70">
        <v>90</v>
      </c>
      <c r="B43" s="71">
        <v>67</v>
      </c>
      <c r="C43" s="70">
        <v>96</v>
      </c>
      <c r="D43" s="70">
        <v>114.3</v>
      </c>
      <c r="E43" s="75"/>
      <c r="F43" s="75"/>
      <c r="G43" s="70">
        <v>109</v>
      </c>
      <c r="H43" s="70">
        <v>71.900000000000006</v>
      </c>
      <c r="I43" s="70">
        <v>91</v>
      </c>
      <c r="J43" s="70">
        <v>95.3</v>
      </c>
      <c r="P43" s="95"/>
      <c r="Q43" s="95"/>
      <c r="S43" s="95"/>
      <c r="T43" s="95"/>
    </row>
    <row r="44" spans="1:20" x14ac:dyDescent="0.2">
      <c r="A44" s="70">
        <v>70</v>
      </c>
      <c r="B44" s="71"/>
      <c r="C44" s="70">
        <v>87</v>
      </c>
      <c r="D44" s="70">
        <v>87.8</v>
      </c>
      <c r="E44" s="75"/>
      <c r="F44" s="75"/>
      <c r="G44" s="70">
        <v>77</v>
      </c>
      <c r="H44" s="70">
        <v>59.2</v>
      </c>
      <c r="I44" s="70">
        <v>83</v>
      </c>
      <c r="J44" s="70">
        <v>64.599999999999994</v>
      </c>
      <c r="P44" s="95"/>
      <c r="Q44" s="95"/>
      <c r="S44" s="95"/>
      <c r="T44" s="95"/>
    </row>
    <row r="45" spans="1:20" x14ac:dyDescent="0.2">
      <c r="A45" s="70">
        <v>87</v>
      </c>
      <c r="B45" s="71">
        <v>51.2</v>
      </c>
      <c r="C45" s="70">
        <v>91</v>
      </c>
      <c r="D45" s="70">
        <v>77.8</v>
      </c>
      <c r="E45" s="75"/>
      <c r="F45" s="75"/>
      <c r="G45" s="70">
        <v>83</v>
      </c>
      <c r="H45" s="70">
        <v>74.3</v>
      </c>
      <c r="I45" s="70">
        <v>71</v>
      </c>
      <c r="J45" s="70">
        <v>51.8</v>
      </c>
      <c r="P45" s="95"/>
      <c r="Q45" s="95"/>
      <c r="S45" s="95"/>
      <c r="T45" s="95"/>
    </row>
    <row r="46" spans="1:20" x14ac:dyDescent="0.2">
      <c r="A46" s="70">
        <v>88</v>
      </c>
      <c r="B46" s="71">
        <v>71.5</v>
      </c>
      <c r="C46" s="70">
        <v>90</v>
      </c>
      <c r="D46" s="70">
        <v>74.5</v>
      </c>
      <c r="E46" s="75"/>
      <c r="F46" s="75"/>
      <c r="G46" s="70">
        <v>70</v>
      </c>
      <c r="H46" s="70"/>
      <c r="I46" s="70">
        <v>90</v>
      </c>
      <c r="J46" s="70">
        <v>76.5</v>
      </c>
      <c r="P46" s="95"/>
      <c r="Q46" s="95"/>
      <c r="S46" s="95"/>
      <c r="T46" s="95"/>
    </row>
    <row r="47" spans="1:20" x14ac:dyDescent="0.2">
      <c r="A47" s="70">
        <v>87</v>
      </c>
      <c r="B47" s="71">
        <v>76.5</v>
      </c>
      <c r="C47" s="70">
        <v>80</v>
      </c>
      <c r="D47" s="70">
        <v>86.6</v>
      </c>
      <c r="E47" s="75"/>
      <c r="F47" s="75"/>
      <c r="G47" s="70">
        <v>86</v>
      </c>
      <c r="H47" s="70">
        <v>50</v>
      </c>
      <c r="I47" s="70">
        <v>99</v>
      </c>
      <c r="J47" s="70">
        <v>121.1</v>
      </c>
      <c r="P47" s="95"/>
      <c r="Q47" s="95"/>
      <c r="S47" s="95"/>
      <c r="T47" s="95"/>
    </row>
    <row r="48" spans="1:20" x14ac:dyDescent="0.2">
      <c r="A48" s="70">
        <v>77</v>
      </c>
      <c r="B48" s="71">
        <v>41.2</v>
      </c>
      <c r="C48" s="70">
        <v>76</v>
      </c>
      <c r="D48" s="70">
        <v>48.7</v>
      </c>
      <c r="E48" s="75"/>
      <c r="F48" s="75"/>
      <c r="G48" s="70">
        <v>78</v>
      </c>
      <c r="H48" s="70">
        <v>60.2</v>
      </c>
      <c r="I48" s="70">
        <v>78</v>
      </c>
      <c r="J48" s="70">
        <v>67.7</v>
      </c>
      <c r="P48" s="95"/>
      <c r="Q48" s="95"/>
      <c r="S48" s="95"/>
      <c r="T48" s="95"/>
    </row>
    <row r="49" spans="1:20" x14ac:dyDescent="0.2">
      <c r="A49" s="70">
        <v>93</v>
      </c>
      <c r="B49" s="71">
        <v>80.900000000000006</v>
      </c>
      <c r="C49" s="70">
        <v>75</v>
      </c>
      <c r="D49" s="70">
        <v>62.1</v>
      </c>
      <c r="E49" s="75"/>
      <c r="F49" s="75"/>
      <c r="G49" s="70">
        <v>86</v>
      </c>
      <c r="H49" s="70">
        <v>68.400000000000006</v>
      </c>
      <c r="I49" s="70">
        <v>85</v>
      </c>
      <c r="J49" s="70">
        <v>64.2</v>
      </c>
      <c r="P49" s="95"/>
      <c r="Q49" s="95"/>
      <c r="S49" s="95"/>
      <c r="T49" s="95"/>
    </row>
    <row r="50" spans="1:20" x14ac:dyDescent="0.2">
      <c r="A50" s="70">
        <v>79</v>
      </c>
      <c r="B50" s="71"/>
      <c r="C50" s="70">
        <v>79</v>
      </c>
      <c r="D50" s="70">
        <v>59</v>
      </c>
      <c r="E50" s="75"/>
      <c r="F50" s="75"/>
      <c r="G50" s="70">
        <v>106</v>
      </c>
      <c r="H50" s="70">
        <v>96.4</v>
      </c>
      <c r="I50" s="70">
        <v>64</v>
      </c>
      <c r="J50" s="70">
        <v>45</v>
      </c>
      <c r="P50" s="95"/>
      <c r="Q50" s="95"/>
      <c r="S50" s="95"/>
      <c r="T50" s="95"/>
    </row>
    <row r="51" spans="1:20" x14ac:dyDescent="0.2">
      <c r="A51" s="70">
        <v>75</v>
      </c>
      <c r="B51" s="71">
        <v>45.6</v>
      </c>
      <c r="C51" s="70">
        <v>95</v>
      </c>
      <c r="D51" s="70">
        <v>123.9</v>
      </c>
      <c r="E51" s="75"/>
      <c r="F51" s="75"/>
      <c r="G51" s="70">
        <v>99</v>
      </c>
      <c r="H51" s="70">
        <v>109.2</v>
      </c>
      <c r="I51" s="70">
        <v>72</v>
      </c>
      <c r="J51" s="70">
        <v>33.9</v>
      </c>
      <c r="P51" s="95"/>
      <c r="Q51" s="95"/>
      <c r="S51" s="95"/>
      <c r="T51" s="95"/>
    </row>
    <row r="52" spans="1:20" x14ac:dyDescent="0.2">
      <c r="A52" s="70">
        <v>85</v>
      </c>
      <c r="B52" s="71">
        <v>42.7</v>
      </c>
      <c r="C52" s="70">
        <v>77</v>
      </c>
      <c r="D52" s="70">
        <v>52.9</v>
      </c>
      <c r="E52" s="75"/>
      <c r="F52" s="75"/>
      <c r="G52" s="70">
        <v>85</v>
      </c>
      <c r="H52" s="70">
        <v>81.400000000000006</v>
      </c>
      <c r="I52" s="70">
        <v>22</v>
      </c>
      <c r="J52" s="70"/>
      <c r="P52" s="95"/>
      <c r="Q52" s="95"/>
      <c r="S52" s="95"/>
      <c r="T52" s="95"/>
    </row>
    <row r="53" spans="1:20" x14ac:dyDescent="0.2">
      <c r="A53" s="70">
        <v>71</v>
      </c>
      <c r="B53" s="71">
        <v>34.299999999999997</v>
      </c>
      <c r="C53" s="70">
        <v>77</v>
      </c>
      <c r="D53" s="70">
        <v>63.1</v>
      </c>
      <c r="E53" s="75"/>
      <c r="F53" s="75"/>
      <c r="G53" s="70">
        <v>85</v>
      </c>
      <c r="H53" s="70">
        <v>79.599999999999994</v>
      </c>
      <c r="I53" s="70">
        <v>72</v>
      </c>
      <c r="J53" s="70">
        <v>44.9</v>
      </c>
      <c r="P53" s="95"/>
      <c r="Q53" s="95"/>
      <c r="S53" s="95"/>
      <c r="T53" s="95"/>
    </row>
  </sheetData>
  <dataValidations disablePrompts="1" count="2">
    <dataValidation type="decimal" allowBlank="1" showDropDown="1" showInputMessage="1" showErrorMessage="1" prompt="Enter a number between 15 and 400" sqref="A4:A53 C4:D53 G4:H53 I4:J17 I18:I19 I20:J53" xr:uid="{00000000-0002-0000-0200-000000000000}">
      <formula1>15</formula1>
      <formula2>400</formula2>
    </dataValidation>
    <dataValidation type="list" allowBlank="1" sqref="B4:B53" xr:uid="{00000000-0002-0000-0200-000001000000}">
      <formula1>"Live,Dead"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4"/>
  <sheetViews>
    <sheetView workbookViewId="0">
      <selection activeCell="N21" sqref="N21"/>
    </sheetView>
  </sheetViews>
  <sheetFormatPr defaultRowHeight="14.25" x14ac:dyDescent="0.2"/>
  <cols>
    <col min="1" max="1" width="17.5703125" style="78" bestFit="1" customWidth="1"/>
    <col min="2" max="2" width="13.85546875" style="78" bestFit="1" customWidth="1"/>
    <col min="3" max="3" width="15.7109375" style="78" bestFit="1" customWidth="1"/>
    <col min="4" max="4" width="13.85546875" style="78" bestFit="1" customWidth="1"/>
    <col min="5" max="5" width="15.7109375" style="78" bestFit="1" customWidth="1"/>
    <col min="6" max="6" width="13.85546875" style="78" bestFit="1" customWidth="1"/>
    <col min="7" max="7" width="15.7109375" style="78" bestFit="1" customWidth="1"/>
    <col min="8" max="8" width="13.85546875" style="78" bestFit="1" customWidth="1"/>
    <col min="9" max="9" width="15.7109375" style="78" bestFit="1" customWidth="1"/>
    <col min="10" max="10" width="13.85546875" style="78" bestFit="1" customWidth="1"/>
    <col min="11" max="11" width="9.140625" style="78"/>
    <col min="12" max="12" width="7.85546875" style="78" bestFit="1" customWidth="1"/>
    <col min="13" max="13" width="17.42578125" style="78" bestFit="1" customWidth="1"/>
    <col min="14" max="14" width="15.42578125" style="78" bestFit="1" customWidth="1"/>
    <col min="15" max="15" width="9.140625" style="78"/>
    <col min="16" max="20" width="9.140625" style="91"/>
    <col min="21" max="16384" width="9.140625" style="78"/>
  </cols>
  <sheetData>
    <row r="1" spans="1:20" ht="15" x14ac:dyDescent="0.25">
      <c r="A1" s="86" t="s">
        <v>9</v>
      </c>
      <c r="P1" s="78"/>
      <c r="Q1" s="78"/>
      <c r="R1" s="78"/>
      <c r="S1" s="78"/>
      <c r="T1" s="78"/>
    </row>
    <row r="2" spans="1:20" x14ac:dyDescent="0.2">
      <c r="P2" s="78"/>
      <c r="Q2" s="78"/>
      <c r="R2" s="78"/>
      <c r="S2" s="78"/>
      <c r="T2" s="78"/>
    </row>
    <row r="3" spans="1:20" ht="15" x14ac:dyDescent="0.25">
      <c r="A3" s="76" t="s">
        <v>1</v>
      </c>
      <c r="B3" s="76" t="s">
        <v>38</v>
      </c>
      <c r="C3" s="76" t="s">
        <v>6</v>
      </c>
      <c r="D3" s="76" t="s">
        <v>39</v>
      </c>
      <c r="E3" s="76" t="s">
        <v>2</v>
      </c>
      <c r="F3" s="76" t="s">
        <v>40</v>
      </c>
      <c r="G3" s="76" t="s">
        <v>3</v>
      </c>
      <c r="H3" s="76" t="s">
        <v>43</v>
      </c>
      <c r="I3" s="76" t="s">
        <v>4</v>
      </c>
      <c r="J3" s="76" t="s">
        <v>45</v>
      </c>
      <c r="L3" s="101" t="s">
        <v>46</v>
      </c>
      <c r="M3" s="102" t="s">
        <v>11</v>
      </c>
      <c r="N3" s="102" t="s">
        <v>101</v>
      </c>
      <c r="P3" s="87"/>
      <c r="Q3" s="87"/>
      <c r="R3" s="87"/>
      <c r="S3" s="87"/>
      <c r="T3" s="87"/>
    </row>
    <row r="4" spans="1:20" ht="15" x14ac:dyDescent="0.25">
      <c r="A4" s="70">
        <v>80</v>
      </c>
      <c r="B4" s="71">
        <v>84</v>
      </c>
      <c r="C4" s="70">
        <v>110</v>
      </c>
      <c r="D4" s="71">
        <v>138.30000000000001</v>
      </c>
      <c r="E4" s="70">
        <v>75</v>
      </c>
      <c r="F4" s="71">
        <v>53.4</v>
      </c>
      <c r="G4" s="70">
        <v>73</v>
      </c>
      <c r="H4" s="71">
        <v>36.200000000000003</v>
      </c>
      <c r="I4" s="70">
        <v>117</v>
      </c>
      <c r="J4" s="71">
        <v>182.9</v>
      </c>
      <c r="L4" s="102">
        <v>3</v>
      </c>
      <c r="M4" s="99">
        <f>AVERAGE(A4:A156)</f>
        <v>89.08</v>
      </c>
      <c r="N4" s="99">
        <f>AVERAGE(B4:B156)</f>
        <v>83.574000000000012</v>
      </c>
      <c r="P4" s="95"/>
      <c r="Q4" s="95"/>
      <c r="R4" s="95"/>
      <c r="S4" s="95"/>
      <c r="T4" s="95"/>
    </row>
    <row r="5" spans="1:20" ht="15" x14ac:dyDescent="0.25">
      <c r="A5" s="70">
        <v>90</v>
      </c>
      <c r="B5" s="71">
        <v>80.5</v>
      </c>
      <c r="C5" s="70">
        <v>101</v>
      </c>
      <c r="D5" s="71">
        <v>146.5</v>
      </c>
      <c r="E5" s="70">
        <v>95</v>
      </c>
      <c r="F5" s="71">
        <v>73.8</v>
      </c>
      <c r="G5" s="70">
        <v>89</v>
      </c>
      <c r="H5" s="71">
        <v>80.8</v>
      </c>
      <c r="I5" s="70">
        <v>116</v>
      </c>
      <c r="J5" s="71">
        <v>198.9</v>
      </c>
      <c r="L5" s="102">
        <v>4</v>
      </c>
      <c r="M5" s="99">
        <f>AVERAGE(C4:C156)</f>
        <v>83.411764705882348</v>
      </c>
      <c r="N5" s="99">
        <f>AVERAGE(D4:D156)</f>
        <v>70.76666666666668</v>
      </c>
      <c r="P5" s="95"/>
      <c r="Q5" s="95"/>
      <c r="R5" s="95"/>
      <c r="S5" s="95"/>
      <c r="T5" s="95"/>
    </row>
    <row r="6" spans="1:20" ht="15" x14ac:dyDescent="0.25">
      <c r="A6" s="70">
        <v>77</v>
      </c>
      <c r="B6" s="70">
        <v>58.2</v>
      </c>
      <c r="C6" s="70">
        <v>70</v>
      </c>
      <c r="D6" s="71">
        <v>48.4</v>
      </c>
      <c r="E6" s="70">
        <v>84</v>
      </c>
      <c r="F6" s="71">
        <v>69</v>
      </c>
      <c r="G6" s="70">
        <v>90</v>
      </c>
      <c r="H6" s="71">
        <v>100.2</v>
      </c>
      <c r="I6" s="70">
        <v>103</v>
      </c>
      <c r="J6" s="71">
        <v>137.9</v>
      </c>
      <c r="L6" s="102">
        <v>6</v>
      </c>
      <c r="M6" s="99">
        <f>AVERAGE(E4:E156)</f>
        <v>89.24</v>
      </c>
      <c r="N6" s="99">
        <f>AVERAGE(F4:F156)</f>
        <v>83.907999999999987</v>
      </c>
      <c r="P6" s="95"/>
      <c r="Q6" s="95"/>
      <c r="R6" s="95"/>
      <c r="S6" s="95"/>
      <c r="T6" s="95"/>
    </row>
    <row r="7" spans="1:20" ht="15" x14ac:dyDescent="0.25">
      <c r="A7" s="70">
        <v>68</v>
      </c>
      <c r="B7" s="71">
        <v>18.5</v>
      </c>
      <c r="C7" s="70">
        <v>80</v>
      </c>
      <c r="D7" s="71">
        <v>67.400000000000006</v>
      </c>
      <c r="E7" s="70">
        <v>77</v>
      </c>
      <c r="F7" s="71">
        <v>56.6</v>
      </c>
      <c r="G7" s="70">
        <v>118</v>
      </c>
      <c r="H7" s="71">
        <v>222.1</v>
      </c>
      <c r="I7" s="70">
        <v>110</v>
      </c>
      <c r="J7" s="71">
        <v>188.5</v>
      </c>
      <c r="L7" s="102">
        <v>7</v>
      </c>
      <c r="M7" s="99">
        <f>AVERAGE(G5:G157)</f>
        <v>81.163265306122454</v>
      </c>
      <c r="N7" s="99">
        <f>AVERAGE(H5:H157)</f>
        <v>69.881632653061232</v>
      </c>
      <c r="P7" s="95"/>
      <c r="Q7" s="95"/>
      <c r="R7" s="95"/>
      <c r="S7" s="95"/>
      <c r="T7" s="95"/>
    </row>
    <row r="8" spans="1:20" ht="15" x14ac:dyDescent="0.25">
      <c r="A8" s="70">
        <v>79</v>
      </c>
      <c r="B8" s="71">
        <v>55</v>
      </c>
      <c r="C8" s="70">
        <v>75</v>
      </c>
      <c r="D8" s="71">
        <v>55.6</v>
      </c>
      <c r="E8" s="70">
        <v>98</v>
      </c>
      <c r="F8" s="71">
        <v>86.9</v>
      </c>
      <c r="G8" s="70">
        <v>93</v>
      </c>
      <c r="H8" s="71">
        <v>66.900000000000006</v>
      </c>
      <c r="I8" s="70">
        <v>90</v>
      </c>
      <c r="J8" s="71">
        <v>144</v>
      </c>
      <c r="L8" s="102">
        <v>9</v>
      </c>
      <c r="M8" s="99">
        <f>AVERAGE(I6:I158)</f>
        <v>85.0625</v>
      </c>
      <c r="N8" s="99">
        <f>AVERAGE(J6:J158)</f>
        <v>82.654166666666683</v>
      </c>
      <c r="P8" s="95"/>
      <c r="Q8" s="95"/>
      <c r="R8" s="95"/>
      <c r="S8" s="95"/>
      <c r="T8" s="95"/>
    </row>
    <row r="9" spans="1:20" x14ac:dyDescent="0.2">
      <c r="A9" s="70">
        <v>92</v>
      </c>
      <c r="B9" s="71">
        <v>93.2</v>
      </c>
      <c r="C9" s="70">
        <v>69</v>
      </c>
      <c r="D9" s="71">
        <v>63.5</v>
      </c>
      <c r="E9" s="70">
        <v>72</v>
      </c>
      <c r="F9" s="71">
        <v>49.4</v>
      </c>
      <c r="G9" s="70">
        <v>147</v>
      </c>
      <c r="H9" s="71">
        <v>294.2</v>
      </c>
      <c r="I9" s="70">
        <v>80</v>
      </c>
      <c r="J9" s="71">
        <v>81.599999999999994</v>
      </c>
      <c r="L9" s="103"/>
      <c r="M9" s="103"/>
      <c r="N9" s="103"/>
      <c r="P9" s="95"/>
      <c r="Q9" s="95"/>
      <c r="R9" s="95"/>
      <c r="S9" s="95"/>
      <c r="T9" s="95"/>
    </row>
    <row r="10" spans="1:20" ht="15" x14ac:dyDescent="0.25">
      <c r="A10" s="70">
        <v>72</v>
      </c>
      <c r="B10" s="71">
        <v>51.9</v>
      </c>
      <c r="C10" s="70">
        <v>79</v>
      </c>
      <c r="D10" s="71">
        <v>45.5</v>
      </c>
      <c r="E10" s="70">
        <v>75</v>
      </c>
      <c r="F10" s="71">
        <v>52.2</v>
      </c>
      <c r="G10" s="70">
        <v>100</v>
      </c>
      <c r="H10" s="71">
        <v>88.9</v>
      </c>
      <c r="I10" s="70">
        <v>100</v>
      </c>
      <c r="J10" s="71">
        <v>138.1</v>
      </c>
      <c r="L10" s="103"/>
      <c r="M10" s="102" t="s">
        <v>72</v>
      </c>
      <c r="N10" s="102" t="s">
        <v>73</v>
      </c>
      <c r="P10" s="95"/>
      <c r="Q10" s="95"/>
      <c r="R10" s="95"/>
      <c r="S10" s="95"/>
      <c r="T10" s="95"/>
    </row>
    <row r="11" spans="1:20" ht="15" x14ac:dyDescent="0.25">
      <c r="A11" s="70">
        <v>85</v>
      </c>
      <c r="B11" s="71">
        <v>51.6</v>
      </c>
      <c r="C11" s="70">
        <v>92</v>
      </c>
      <c r="D11" s="71">
        <v>121.1</v>
      </c>
      <c r="E11" s="70">
        <v>73</v>
      </c>
      <c r="F11" s="71">
        <v>63.5</v>
      </c>
      <c r="G11" s="70">
        <v>71</v>
      </c>
      <c r="H11" s="71">
        <v>51.7</v>
      </c>
      <c r="I11" s="70">
        <v>100</v>
      </c>
      <c r="J11" s="71">
        <v>115.3</v>
      </c>
      <c r="L11" s="102">
        <v>3</v>
      </c>
      <c r="M11" s="103">
        <v>44</v>
      </c>
      <c r="N11" s="103">
        <v>6</v>
      </c>
      <c r="P11" s="95"/>
      <c r="Q11" s="95"/>
      <c r="R11" s="95"/>
      <c r="S11" s="95"/>
      <c r="T11" s="95"/>
    </row>
    <row r="12" spans="1:20" ht="15" x14ac:dyDescent="0.25">
      <c r="A12" s="70">
        <v>82</v>
      </c>
      <c r="B12" s="71">
        <v>58.3</v>
      </c>
      <c r="C12" s="70">
        <v>97</v>
      </c>
      <c r="D12" s="71">
        <v>81.599999999999994</v>
      </c>
      <c r="E12" s="70">
        <v>83</v>
      </c>
      <c r="F12" s="71">
        <v>80.599999999999994</v>
      </c>
      <c r="G12" s="70">
        <v>85</v>
      </c>
      <c r="H12" s="71">
        <v>81</v>
      </c>
      <c r="I12" s="70">
        <v>84</v>
      </c>
      <c r="J12" s="71">
        <v>79.5</v>
      </c>
      <c r="L12" s="102">
        <v>4</v>
      </c>
      <c r="M12" s="103">
        <v>48</v>
      </c>
      <c r="N12" s="103">
        <v>3</v>
      </c>
      <c r="P12" s="95"/>
      <c r="Q12" s="95"/>
      <c r="R12" s="95"/>
      <c r="S12" s="95"/>
      <c r="T12" s="95"/>
    </row>
    <row r="13" spans="1:20" ht="15" x14ac:dyDescent="0.25">
      <c r="A13" s="70">
        <v>70</v>
      </c>
      <c r="B13" s="71">
        <v>63.5</v>
      </c>
      <c r="C13" s="70">
        <v>76</v>
      </c>
      <c r="D13" s="71">
        <v>57.5</v>
      </c>
      <c r="E13" s="70">
        <v>95</v>
      </c>
      <c r="F13" s="71">
        <v>73.400000000000006</v>
      </c>
      <c r="G13" s="70">
        <v>95</v>
      </c>
      <c r="H13" s="71">
        <v>90</v>
      </c>
      <c r="I13" s="70">
        <v>93</v>
      </c>
      <c r="J13" s="71">
        <v>94.8</v>
      </c>
      <c r="L13" s="102">
        <v>6</v>
      </c>
      <c r="M13" s="103">
        <v>41</v>
      </c>
      <c r="N13" s="103">
        <v>9</v>
      </c>
      <c r="P13" s="95"/>
      <c r="Q13" s="95"/>
      <c r="R13" s="95"/>
      <c r="S13" s="95"/>
      <c r="T13" s="95"/>
    </row>
    <row r="14" spans="1:20" ht="15" x14ac:dyDescent="0.25">
      <c r="A14" s="70">
        <v>97</v>
      </c>
      <c r="B14" s="71">
        <v>101.2</v>
      </c>
      <c r="C14" s="70">
        <v>93</v>
      </c>
      <c r="D14" s="71">
        <v>38.5</v>
      </c>
      <c r="E14" s="70">
        <v>124</v>
      </c>
      <c r="F14" s="71">
        <v>183.2</v>
      </c>
      <c r="G14" s="70">
        <v>85</v>
      </c>
      <c r="H14" s="71">
        <v>82.1</v>
      </c>
      <c r="I14" s="70">
        <v>86</v>
      </c>
      <c r="J14" s="71">
        <v>79.400000000000006</v>
      </c>
      <c r="L14" s="102">
        <v>7</v>
      </c>
      <c r="M14" s="103">
        <v>40</v>
      </c>
      <c r="N14" s="103">
        <v>10</v>
      </c>
      <c r="P14" s="95"/>
      <c r="Q14" s="95"/>
      <c r="R14" s="95"/>
      <c r="S14" s="95"/>
      <c r="T14" s="95"/>
    </row>
    <row r="15" spans="1:20" ht="15" x14ac:dyDescent="0.25">
      <c r="A15" s="70">
        <v>78</v>
      </c>
      <c r="B15" s="71">
        <v>69.099999999999994</v>
      </c>
      <c r="C15" s="70">
        <v>74</v>
      </c>
      <c r="D15" s="71">
        <v>70.2</v>
      </c>
      <c r="E15" s="70">
        <v>91</v>
      </c>
      <c r="F15" s="71">
        <v>138</v>
      </c>
      <c r="G15" s="70">
        <v>80</v>
      </c>
      <c r="H15" s="71">
        <v>87.3</v>
      </c>
      <c r="I15" s="70">
        <v>82</v>
      </c>
      <c r="J15" s="71">
        <v>66.599999999999994</v>
      </c>
      <c r="L15" s="102">
        <v>9</v>
      </c>
      <c r="M15" s="103">
        <v>45</v>
      </c>
      <c r="N15" s="103">
        <v>5</v>
      </c>
      <c r="P15" s="95"/>
      <c r="Q15" s="95"/>
      <c r="R15" s="95"/>
      <c r="S15" s="95"/>
      <c r="T15" s="95"/>
    </row>
    <row r="16" spans="1:20" x14ac:dyDescent="0.2">
      <c r="A16" s="70">
        <v>70</v>
      </c>
      <c r="B16" s="71">
        <v>58.2</v>
      </c>
      <c r="C16" s="70">
        <v>94</v>
      </c>
      <c r="D16" s="71">
        <v>84.3</v>
      </c>
      <c r="E16" s="70">
        <v>83</v>
      </c>
      <c r="F16" s="71">
        <v>77.7</v>
      </c>
      <c r="G16" s="70">
        <v>90</v>
      </c>
      <c r="H16" s="71">
        <v>56.4</v>
      </c>
      <c r="I16" s="70">
        <v>82</v>
      </c>
      <c r="J16" s="71">
        <v>110</v>
      </c>
      <c r="L16" s="84"/>
      <c r="M16" s="97"/>
      <c r="N16" s="97"/>
      <c r="P16" s="95"/>
      <c r="Q16" s="95"/>
      <c r="R16" s="95"/>
      <c r="S16" s="95"/>
      <c r="T16" s="95"/>
    </row>
    <row r="17" spans="1:20" ht="15" x14ac:dyDescent="0.25">
      <c r="A17" s="70">
        <v>86</v>
      </c>
      <c r="B17" s="71">
        <v>50.5</v>
      </c>
      <c r="C17" s="70">
        <v>85</v>
      </c>
      <c r="D17" s="71">
        <v>58.9</v>
      </c>
      <c r="E17" s="70">
        <v>113</v>
      </c>
      <c r="F17" s="71">
        <v>139.6</v>
      </c>
      <c r="G17" s="70">
        <v>80</v>
      </c>
      <c r="H17" s="71">
        <v>82.8</v>
      </c>
      <c r="I17" s="70">
        <v>94</v>
      </c>
      <c r="J17" s="71">
        <v>68.400000000000006</v>
      </c>
      <c r="M17" s="77"/>
      <c r="N17" s="77"/>
      <c r="P17" s="95"/>
      <c r="Q17" s="95"/>
      <c r="R17" s="95"/>
      <c r="S17" s="95"/>
      <c r="T17" s="95"/>
    </row>
    <row r="18" spans="1:20" ht="15" x14ac:dyDescent="0.25">
      <c r="A18" s="70">
        <v>77</v>
      </c>
      <c r="B18" s="71">
        <v>61.9</v>
      </c>
      <c r="C18" s="70">
        <v>91</v>
      </c>
      <c r="D18" s="71">
        <v>74.599999999999994</v>
      </c>
      <c r="E18" s="70">
        <v>85</v>
      </c>
      <c r="F18" s="71">
        <v>35</v>
      </c>
      <c r="G18" s="70">
        <v>86</v>
      </c>
      <c r="H18" s="71">
        <v>58</v>
      </c>
      <c r="I18" s="70">
        <v>100</v>
      </c>
      <c r="J18" s="71">
        <v>106.4</v>
      </c>
      <c r="L18" s="77"/>
      <c r="M18" s="88"/>
      <c r="N18" s="88"/>
      <c r="P18" s="95"/>
      <c r="Q18" s="95"/>
      <c r="R18" s="95"/>
      <c r="S18" s="95"/>
      <c r="T18" s="95"/>
    </row>
    <row r="19" spans="1:20" ht="15" x14ac:dyDescent="0.25">
      <c r="A19" s="70">
        <v>70</v>
      </c>
      <c r="B19" s="71">
        <v>45.7</v>
      </c>
      <c r="C19" s="70">
        <v>82</v>
      </c>
      <c r="D19" s="71">
        <v>61.3</v>
      </c>
      <c r="E19" s="70">
        <v>109</v>
      </c>
      <c r="F19" s="71">
        <v>71.099999999999994</v>
      </c>
      <c r="G19" s="70">
        <v>80</v>
      </c>
      <c r="H19" s="71">
        <v>75.099999999999994</v>
      </c>
      <c r="I19" s="70">
        <v>100</v>
      </c>
      <c r="J19" s="71">
        <v>131.9</v>
      </c>
      <c r="L19" s="77"/>
      <c r="M19" s="88"/>
      <c r="N19" s="88"/>
      <c r="P19" s="95"/>
      <c r="Q19" s="95"/>
      <c r="R19" s="95"/>
      <c r="S19" s="95"/>
      <c r="T19" s="95"/>
    </row>
    <row r="20" spans="1:20" ht="15" x14ac:dyDescent="0.25">
      <c r="A20" s="70">
        <v>72</v>
      </c>
      <c r="B20" s="71">
        <v>46.3</v>
      </c>
      <c r="C20" s="70">
        <v>89</v>
      </c>
      <c r="D20" s="71">
        <v>53.1</v>
      </c>
      <c r="E20" s="70">
        <v>85</v>
      </c>
      <c r="F20" s="71">
        <v>87.5</v>
      </c>
      <c r="G20" s="70">
        <v>70</v>
      </c>
      <c r="H20" s="71">
        <v>35.5</v>
      </c>
      <c r="I20" s="70">
        <v>70</v>
      </c>
      <c r="J20" s="71">
        <v>52.4</v>
      </c>
      <c r="L20" s="77"/>
      <c r="M20" s="88"/>
      <c r="N20" s="88"/>
      <c r="P20" s="95"/>
      <c r="Q20" s="95"/>
      <c r="R20" s="95"/>
      <c r="S20" s="95"/>
      <c r="T20" s="95"/>
    </row>
    <row r="21" spans="1:20" ht="15" x14ac:dyDescent="0.25">
      <c r="A21" s="70">
        <v>67</v>
      </c>
      <c r="B21" s="71">
        <v>43.5</v>
      </c>
      <c r="C21" s="70">
        <v>79</v>
      </c>
      <c r="D21" s="71">
        <v>61.4</v>
      </c>
      <c r="E21" s="70">
        <v>80</v>
      </c>
      <c r="F21" s="71">
        <v>47.3</v>
      </c>
      <c r="G21" s="70">
        <v>74</v>
      </c>
      <c r="H21" s="71">
        <v>52.4</v>
      </c>
      <c r="I21" s="70">
        <v>95</v>
      </c>
      <c r="J21" s="71">
        <v>70.599999999999994</v>
      </c>
      <c r="L21" s="77"/>
      <c r="M21" s="88"/>
      <c r="N21" s="88"/>
      <c r="P21" s="95"/>
      <c r="Q21" s="95"/>
      <c r="R21" s="95"/>
      <c r="S21" s="95"/>
      <c r="T21" s="95"/>
    </row>
    <row r="22" spans="1:20" ht="15" x14ac:dyDescent="0.25">
      <c r="A22" s="70">
        <v>82</v>
      </c>
      <c r="B22" s="71">
        <v>59.4</v>
      </c>
      <c r="C22" s="70">
        <v>67</v>
      </c>
      <c r="D22" s="71">
        <v>78.8</v>
      </c>
      <c r="E22" s="70">
        <v>99</v>
      </c>
      <c r="F22" s="71">
        <v>111.3</v>
      </c>
      <c r="G22" s="70">
        <v>75</v>
      </c>
      <c r="H22" s="71">
        <v>84.8</v>
      </c>
      <c r="I22" s="70">
        <v>106</v>
      </c>
      <c r="J22" s="71">
        <v>120.9</v>
      </c>
      <c r="L22" s="77"/>
      <c r="M22" s="88"/>
      <c r="N22" s="88"/>
      <c r="P22" s="95"/>
      <c r="Q22" s="95"/>
      <c r="R22" s="95"/>
      <c r="S22" s="95"/>
      <c r="T22" s="95"/>
    </row>
    <row r="23" spans="1:20" x14ac:dyDescent="0.2">
      <c r="A23" s="70">
        <v>77</v>
      </c>
      <c r="B23" s="71">
        <v>43.8</v>
      </c>
      <c r="C23" s="70">
        <v>76</v>
      </c>
      <c r="D23" s="71">
        <v>49.2</v>
      </c>
      <c r="E23" s="70">
        <v>90</v>
      </c>
      <c r="F23" s="71">
        <v>32.5</v>
      </c>
      <c r="G23" s="70">
        <v>70</v>
      </c>
      <c r="H23" s="71">
        <v>56.3</v>
      </c>
      <c r="I23" s="70">
        <v>90</v>
      </c>
      <c r="J23" s="71">
        <v>85</v>
      </c>
      <c r="P23" s="95"/>
      <c r="Q23" s="95"/>
      <c r="R23" s="95"/>
      <c r="S23" s="95"/>
      <c r="T23" s="95"/>
    </row>
    <row r="24" spans="1:20" x14ac:dyDescent="0.2">
      <c r="A24" s="70">
        <v>95</v>
      </c>
      <c r="B24" s="71">
        <v>79.8</v>
      </c>
      <c r="C24" s="70">
        <v>92</v>
      </c>
      <c r="D24" s="71">
        <v>59.2</v>
      </c>
      <c r="E24" s="70">
        <v>135</v>
      </c>
      <c r="F24" s="71">
        <v>155.6</v>
      </c>
      <c r="G24" s="70">
        <v>74</v>
      </c>
      <c r="H24" s="71">
        <v>62.7</v>
      </c>
      <c r="I24" s="70">
        <v>79</v>
      </c>
      <c r="J24" s="71">
        <v>64</v>
      </c>
      <c r="P24" s="95"/>
      <c r="Q24" s="95"/>
      <c r="R24" s="95"/>
      <c r="S24" s="95"/>
      <c r="T24" s="95"/>
    </row>
    <row r="25" spans="1:20" ht="15" x14ac:dyDescent="0.25">
      <c r="A25" s="70">
        <v>73</v>
      </c>
      <c r="B25" s="71">
        <v>59.4</v>
      </c>
      <c r="C25" s="70">
        <v>74</v>
      </c>
      <c r="D25" s="71">
        <v>52.2</v>
      </c>
      <c r="E25" s="70">
        <v>83</v>
      </c>
      <c r="F25" s="71">
        <v>73.8</v>
      </c>
      <c r="G25" s="70">
        <v>75</v>
      </c>
      <c r="H25" s="71">
        <v>47.2</v>
      </c>
      <c r="I25" s="70">
        <v>71</v>
      </c>
      <c r="J25" s="71">
        <v>64</v>
      </c>
      <c r="L25" s="77"/>
      <c r="M25" s="89"/>
      <c r="P25" s="95"/>
      <c r="Q25" s="95"/>
      <c r="R25" s="95"/>
      <c r="S25" s="95"/>
      <c r="T25" s="95"/>
    </row>
    <row r="26" spans="1:20" ht="15" x14ac:dyDescent="0.25">
      <c r="A26" s="70">
        <v>82</v>
      </c>
      <c r="B26" s="71">
        <v>50</v>
      </c>
      <c r="C26" s="70">
        <v>91</v>
      </c>
      <c r="D26" s="71">
        <v>68.3</v>
      </c>
      <c r="E26" s="70">
        <v>123</v>
      </c>
      <c r="F26" s="71">
        <v>174.3</v>
      </c>
      <c r="G26" s="70">
        <v>91</v>
      </c>
      <c r="H26" s="71">
        <v>61.7</v>
      </c>
      <c r="I26" s="70">
        <v>70</v>
      </c>
      <c r="J26" s="71">
        <v>37.200000000000003</v>
      </c>
      <c r="L26" s="77"/>
      <c r="M26" s="89"/>
      <c r="P26" s="95"/>
      <c r="Q26" s="95"/>
      <c r="R26" s="95"/>
      <c r="S26" s="95"/>
      <c r="T26" s="95"/>
    </row>
    <row r="27" spans="1:20" ht="15" x14ac:dyDescent="0.25">
      <c r="A27" s="70">
        <v>74</v>
      </c>
      <c r="B27" s="71">
        <v>58.7</v>
      </c>
      <c r="C27" s="70">
        <v>68</v>
      </c>
      <c r="D27" s="71">
        <v>49</v>
      </c>
      <c r="E27" s="70">
        <v>104</v>
      </c>
      <c r="F27" s="71">
        <v>134.1</v>
      </c>
      <c r="G27" s="70">
        <v>75</v>
      </c>
      <c r="H27" s="71">
        <v>36.200000000000003</v>
      </c>
      <c r="I27" s="70">
        <v>76</v>
      </c>
      <c r="J27" s="71">
        <v>27.6</v>
      </c>
      <c r="L27" s="77"/>
      <c r="M27" s="89"/>
      <c r="P27" s="95"/>
      <c r="Q27" s="95"/>
      <c r="R27" s="95"/>
      <c r="S27" s="95"/>
      <c r="T27" s="95"/>
    </row>
    <row r="28" spans="1:20" ht="15" x14ac:dyDescent="0.25">
      <c r="A28" s="70">
        <v>62</v>
      </c>
      <c r="B28" s="71">
        <v>38.299999999999997</v>
      </c>
      <c r="C28" s="70">
        <v>74</v>
      </c>
      <c r="D28" s="71">
        <v>53.3</v>
      </c>
      <c r="E28" s="70">
        <v>75</v>
      </c>
      <c r="F28" s="71">
        <v>32.6</v>
      </c>
      <c r="G28" s="70">
        <v>62</v>
      </c>
      <c r="H28" s="71">
        <v>24.6</v>
      </c>
      <c r="I28" s="70">
        <v>104</v>
      </c>
      <c r="J28" s="71">
        <v>146.80000000000001</v>
      </c>
      <c r="L28" s="77"/>
      <c r="M28" s="89"/>
      <c r="P28" s="95"/>
      <c r="Q28" s="95"/>
      <c r="R28" s="95"/>
      <c r="S28" s="95"/>
      <c r="T28" s="95"/>
    </row>
    <row r="29" spans="1:20" ht="15" x14ac:dyDescent="0.25">
      <c r="A29" s="70">
        <v>129</v>
      </c>
      <c r="B29" s="71">
        <v>207.3</v>
      </c>
      <c r="C29" s="70">
        <v>72</v>
      </c>
      <c r="D29" s="71">
        <v>74.8</v>
      </c>
      <c r="E29" s="70">
        <v>81</v>
      </c>
      <c r="F29" s="71">
        <v>87.5</v>
      </c>
      <c r="G29" s="70">
        <v>81</v>
      </c>
      <c r="H29" s="71">
        <v>67</v>
      </c>
      <c r="I29" s="70">
        <v>65</v>
      </c>
      <c r="J29" s="71">
        <v>25.8</v>
      </c>
      <c r="L29" s="77"/>
      <c r="M29" s="89"/>
      <c r="P29" s="95"/>
      <c r="Q29" s="95"/>
      <c r="R29" s="95"/>
      <c r="S29" s="95"/>
      <c r="T29" s="95"/>
    </row>
    <row r="30" spans="1:20" x14ac:dyDescent="0.2">
      <c r="A30" s="70">
        <v>106</v>
      </c>
      <c r="B30" s="71">
        <v>152.9</v>
      </c>
      <c r="C30" s="70">
        <v>79</v>
      </c>
      <c r="D30" s="71">
        <v>72.2</v>
      </c>
      <c r="E30" s="70">
        <v>130</v>
      </c>
      <c r="F30" s="71">
        <v>155.69999999999999</v>
      </c>
      <c r="G30" s="70">
        <v>82</v>
      </c>
      <c r="H30" s="71">
        <v>78.400000000000006</v>
      </c>
      <c r="I30" s="70">
        <v>116</v>
      </c>
      <c r="J30" s="71">
        <v>174.6</v>
      </c>
      <c r="P30" s="95"/>
      <c r="Q30" s="95"/>
      <c r="R30" s="95"/>
      <c r="S30" s="95"/>
      <c r="T30" s="95"/>
    </row>
    <row r="31" spans="1:20" x14ac:dyDescent="0.2">
      <c r="A31" s="70">
        <v>106</v>
      </c>
      <c r="B31" s="71">
        <v>127.7</v>
      </c>
      <c r="C31" s="70">
        <v>74</v>
      </c>
      <c r="D31" s="71">
        <v>41</v>
      </c>
      <c r="E31" s="70">
        <v>81</v>
      </c>
      <c r="F31" s="71">
        <v>71.2</v>
      </c>
      <c r="G31" s="70">
        <v>84</v>
      </c>
      <c r="H31" s="71">
        <v>79.2</v>
      </c>
      <c r="I31" s="70">
        <v>87</v>
      </c>
      <c r="J31" s="71">
        <v>71.3</v>
      </c>
      <c r="M31" s="89"/>
      <c r="P31" s="95"/>
      <c r="Q31" s="95"/>
      <c r="R31" s="95"/>
      <c r="S31" s="95"/>
      <c r="T31" s="95"/>
    </row>
    <row r="32" spans="1:20" x14ac:dyDescent="0.2">
      <c r="A32" s="70">
        <v>95</v>
      </c>
      <c r="B32" s="71">
        <v>93.5</v>
      </c>
      <c r="C32" s="70">
        <v>75</v>
      </c>
      <c r="D32" s="71">
        <v>48.9</v>
      </c>
      <c r="E32" s="70">
        <v>85</v>
      </c>
      <c r="F32" s="71">
        <v>70.5</v>
      </c>
      <c r="G32" s="70">
        <v>73</v>
      </c>
      <c r="H32" s="71">
        <v>84.3</v>
      </c>
      <c r="I32" s="70">
        <v>75</v>
      </c>
      <c r="J32" s="71">
        <v>67.400000000000006</v>
      </c>
      <c r="P32" s="95"/>
      <c r="Q32" s="95"/>
      <c r="R32" s="95"/>
      <c r="S32" s="95"/>
      <c r="T32" s="95"/>
    </row>
    <row r="33" spans="1:20" x14ac:dyDescent="0.2">
      <c r="A33" s="70">
        <v>122</v>
      </c>
      <c r="B33" s="71">
        <v>109</v>
      </c>
      <c r="C33" s="70">
        <v>82</v>
      </c>
      <c r="D33" s="71">
        <v>71.900000000000006</v>
      </c>
      <c r="E33" s="70">
        <v>113</v>
      </c>
      <c r="F33" s="71">
        <v>223.8</v>
      </c>
      <c r="G33" s="70">
        <v>86</v>
      </c>
      <c r="H33" s="71">
        <v>68.8</v>
      </c>
      <c r="I33" s="70">
        <v>84</v>
      </c>
      <c r="J33" s="71">
        <v>82.5</v>
      </c>
      <c r="P33" s="95"/>
      <c r="Q33" s="95"/>
      <c r="R33" s="95"/>
      <c r="S33" s="95"/>
      <c r="T33" s="95"/>
    </row>
    <row r="34" spans="1:20" x14ac:dyDescent="0.2">
      <c r="A34" s="70">
        <v>101</v>
      </c>
      <c r="B34" s="71">
        <v>96.2</v>
      </c>
      <c r="C34" s="70">
        <v>100</v>
      </c>
      <c r="D34" s="71">
        <v>111.4</v>
      </c>
      <c r="E34" s="70">
        <v>68</v>
      </c>
      <c r="F34" s="71">
        <v>54.5</v>
      </c>
      <c r="G34" s="70">
        <v>81</v>
      </c>
      <c r="H34" s="71">
        <v>57</v>
      </c>
      <c r="I34" s="70">
        <v>80</v>
      </c>
      <c r="J34" s="71">
        <v>98.8</v>
      </c>
      <c r="P34" s="95"/>
      <c r="Q34" s="95"/>
      <c r="R34" s="95"/>
      <c r="S34" s="95"/>
      <c r="T34" s="95"/>
    </row>
    <row r="35" spans="1:20" x14ac:dyDescent="0.2">
      <c r="A35" s="70">
        <v>133</v>
      </c>
      <c r="B35" s="71">
        <v>206.2</v>
      </c>
      <c r="C35" s="70">
        <v>115</v>
      </c>
      <c r="D35" s="71">
        <v>145.69999999999999</v>
      </c>
      <c r="E35" s="70">
        <v>72</v>
      </c>
      <c r="F35" s="71">
        <v>58</v>
      </c>
      <c r="G35" s="70">
        <v>91</v>
      </c>
      <c r="H35" s="71">
        <v>94</v>
      </c>
      <c r="I35" s="70">
        <v>96</v>
      </c>
      <c r="J35" s="71">
        <v>58.5</v>
      </c>
      <c r="P35" s="95"/>
      <c r="Q35" s="95"/>
      <c r="R35" s="95"/>
      <c r="S35" s="95"/>
      <c r="T35" s="95"/>
    </row>
    <row r="36" spans="1:20" x14ac:dyDescent="0.2">
      <c r="A36" s="70">
        <v>111</v>
      </c>
      <c r="B36" s="71">
        <v>71.900000000000006</v>
      </c>
      <c r="C36" s="70">
        <v>75</v>
      </c>
      <c r="D36" s="71">
        <v>60.6</v>
      </c>
      <c r="E36" s="70">
        <v>98</v>
      </c>
      <c r="F36" s="71">
        <v>100.7</v>
      </c>
      <c r="G36" s="70">
        <v>76</v>
      </c>
      <c r="H36" s="71">
        <v>65</v>
      </c>
      <c r="I36" s="70">
        <v>106</v>
      </c>
      <c r="J36" s="71">
        <v>132.5</v>
      </c>
      <c r="P36" s="95"/>
      <c r="Q36" s="95"/>
      <c r="R36" s="95"/>
      <c r="S36" s="95"/>
      <c r="T36" s="95"/>
    </row>
    <row r="37" spans="1:20" x14ac:dyDescent="0.2">
      <c r="A37" s="70">
        <v>80</v>
      </c>
      <c r="B37" s="71">
        <v>51.1</v>
      </c>
      <c r="C37" s="70">
        <v>77</v>
      </c>
      <c r="D37" s="71">
        <v>62.7</v>
      </c>
      <c r="E37" s="70">
        <v>95</v>
      </c>
      <c r="F37" s="71">
        <v>118.2</v>
      </c>
      <c r="G37" s="70">
        <v>78</v>
      </c>
      <c r="H37" s="71">
        <v>64.599999999999994</v>
      </c>
      <c r="I37" s="70">
        <v>76</v>
      </c>
      <c r="J37" s="71">
        <v>76.599999999999994</v>
      </c>
      <c r="P37" s="95"/>
      <c r="Q37" s="95"/>
      <c r="R37" s="95"/>
      <c r="S37" s="95"/>
      <c r="T37" s="95"/>
    </row>
    <row r="38" spans="1:20" x14ac:dyDescent="0.2">
      <c r="A38" s="70">
        <v>105</v>
      </c>
      <c r="B38" s="71">
        <v>109.6</v>
      </c>
      <c r="C38" s="70">
        <v>72</v>
      </c>
      <c r="D38" s="71">
        <v>66.900000000000006</v>
      </c>
      <c r="E38" s="70">
        <v>90</v>
      </c>
      <c r="F38" s="71">
        <v>111.9</v>
      </c>
      <c r="G38" s="70">
        <v>73</v>
      </c>
      <c r="H38" s="71">
        <v>66.3</v>
      </c>
      <c r="I38" s="70">
        <v>57</v>
      </c>
      <c r="J38" s="71">
        <v>15</v>
      </c>
      <c r="P38" s="95"/>
      <c r="Q38" s="95"/>
      <c r="R38" s="95"/>
      <c r="S38" s="95"/>
      <c r="T38" s="95"/>
    </row>
    <row r="39" spans="1:20" x14ac:dyDescent="0.2">
      <c r="A39" s="70">
        <v>91</v>
      </c>
      <c r="B39" s="71">
        <v>114.4</v>
      </c>
      <c r="C39" s="70">
        <v>73</v>
      </c>
      <c r="D39" s="71">
        <v>48.3</v>
      </c>
      <c r="E39" s="70">
        <v>81</v>
      </c>
      <c r="F39" s="71">
        <v>64.5</v>
      </c>
      <c r="G39" s="70">
        <v>60</v>
      </c>
      <c r="H39" s="71">
        <v>22.9</v>
      </c>
      <c r="I39" s="70">
        <v>69</v>
      </c>
      <c r="J39" s="71">
        <v>56.1</v>
      </c>
      <c r="P39" s="95"/>
      <c r="Q39" s="95"/>
      <c r="R39" s="95"/>
      <c r="S39" s="95"/>
      <c r="T39" s="95"/>
    </row>
    <row r="40" spans="1:20" x14ac:dyDescent="0.2">
      <c r="A40" s="70">
        <v>113</v>
      </c>
      <c r="B40" s="71">
        <v>145.80000000000001</v>
      </c>
      <c r="C40" s="70">
        <v>94</v>
      </c>
      <c r="D40" s="71">
        <v>89</v>
      </c>
      <c r="E40" s="70">
        <v>89</v>
      </c>
      <c r="F40" s="71">
        <v>90.8</v>
      </c>
      <c r="G40" s="70">
        <v>89</v>
      </c>
      <c r="H40" s="71">
        <v>37.200000000000003</v>
      </c>
      <c r="I40" s="70">
        <v>86</v>
      </c>
      <c r="J40" s="71">
        <v>79.3</v>
      </c>
      <c r="P40" s="95"/>
      <c r="Q40" s="95"/>
      <c r="R40" s="95"/>
      <c r="S40" s="95"/>
      <c r="T40" s="95"/>
    </row>
    <row r="41" spans="1:20" x14ac:dyDescent="0.2">
      <c r="A41" s="70">
        <v>133</v>
      </c>
      <c r="B41" s="71">
        <v>111.4</v>
      </c>
      <c r="C41" s="70">
        <v>80</v>
      </c>
      <c r="D41" s="71">
        <v>83.3</v>
      </c>
      <c r="E41" s="70">
        <v>85</v>
      </c>
      <c r="F41" s="71">
        <v>66.3</v>
      </c>
      <c r="G41" s="70">
        <v>71</v>
      </c>
      <c r="H41" s="71">
        <v>17.600000000000001</v>
      </c>
      <c r="I41" s="70">
        <v>84</v>
      </c>
      <c r="J41" s="71">
        <v>91.5</v>
      </c>
      <c r="P41" s="95"/>
      <c r="Q41" s="95"/>
      <c r="R41" s="95"/>
      <c r="S41" s="95"/>
      <c r="T41" s="95"/>
    </row>
    <row r="42" spans="1:20" x14ac:dyDescent="0.2">
      <c r="A42" s="70">
        <v>92</v>
      </c>
      <c r="B42" s="71">
        <v>97.8</v>
      </c>
      <c r="C42" s="70">
        <v>95</v>
      </c>
      <c r="D42" s="71">
        <v>98.1</v>
      </c>
      <c r="E42" s="70">
        <v>88</v>
      </c>
      <c r="F42" s="71">
        <v>57.6</v>
      </c>
      <c r="G42" s="70">
        <v>76</v>
      </c>
      <c r="H42" s="71">
        <v>44.7</v>
      </c>
      <c r="I42" s="70">
        <v>127</v>
      </c>
      <c r="J42" s="71">
        <v>180.6</v>
      </c>
      <c r="P42" s="95"/>
      <c r="Q42" s="95"/>
      <c r="R42" s="95"/>
      <c r="S42" s="95"/>
      <c r="T42" s="95"/>
    </row>
    <row r="43" spans="1:20" x14ac:dyDescent="0.2">
      <c r="A43" s="70">
        <v>80</v>
      </c>
      <c r="B43" s="71">
        <v>63.1</v>
      </c>
      <c r="C43" s="70">
        <v>94</v>
      </c>
      <c r="D43" s="71">
        <v>44.4</v>
      </c>
      <c r="E43" s="70">
        <v>80</v>
      </c>
      <c r="F43" s="71">
        <v>73.400000000000006</v>
      </c>
      <c r="G43" s="70">
        <v>72</v>
      </c>
      <c r="H43" s="71">
        <v>34.700000000000003</v>
      </c>
      <c r="I43" s="70">
        <v>77</v>
      </c>
      <c r="J43" s="71">
        <v>59.2</v>
      </c>
      <c r="P43" s="95"/>
      <c r="Q43" s="95"/>
      <c r="R43" s="95"/>
      <c r="S43" s="95"/>
      <c r="T43" s="95"/>
    </row>
    <row r="44" spans="1:20" x14ac:dyDescent="0.2">
      <c r="A44" s="70">
        <v>85</v>
      </c>
      <c r="B44" s="71">
        <v>40.5</v>
      </c>
      <c r="C44" s="70">
        <v>96</v>
      </c>
      <c r="D44" s="71">
        <v>73.8</v>
      </c>
      <c r="E44" s="70">
        <v>85</v>
      </c>
      <c r="F44" s="71">
        <v>51.4</v>
      </c>
      <c r="G44" s="70">
        <v>79</v>
      </c>
      <c r="H44" s="71">
        <v>69.3</v>
      </c>
      <c r="I44" s="70">
        <v>70</v>
      </c>
      <c r="J44" s="71">
        <v>44.2</v>
      </c>
      <c r="P44" s="95"/>
      <c r="Q44" s="95"/>
      <c r="R44" s="95"/>
      <c r="S44" s="95"/>
      <c r="T44" s="95"/>
    </row>
    <row r="45" spans="1:20" x14ac:dyDescent="0.2">
      <c r="A45" s="70">
        <v>116</v>
      </c>
      <c r="B45" s="71">
        <v>189.6</v>
      </c>
      <c r="C45" s="70">
        <v>75</v>
      </c>
      <c r="D45" s="71">
        <v>51.9</v>
      </c>
      <c r="E45" s="70">
        <v>69</v>
      </c>
      <c r="F45" s="71">
        <v>42.6</v>
      </c>
      <c r="G45" s="70">
        <v>73</v>
      </c>
      <c r="H45" s="71">
        <v>70.3</v>
      </c>
      <c r="I45" s="70">
        <v>78</v>
      </c>
      <c r="J45" s="71">
        <v>60.8</v>
      </c>
      <c r="P45" s="95"/>
      <c r="Q45" s="95"/>
      <c r="R45" s="95"/>
      <c r="S45" s="95"/>
      <c r="T45" s="95"/>
    </row>
    <row r="46" spans="1:20" x14ac:dyDescent="0.2">
      <c r="A46" s="70">
        <v>104</v>
      </c>
      <c r="B46" s="71">
        <v>143</v>
      </c>
      <c r="C46" s="70">
        <v>79</v>
      </c>
      <c r="D46" s="71">
        <v>58.5</v>
      </c>
      <c r="E46" s="70">
        <v>77</v>
      </c>
      <c r="F46" s="71">
        <v>58.9</v>
      </c>
      <c r="G46" s="70">
        <v>67</v>
      </c>
      <c r="H46" s="71">
        <v>50</v>
      </c>
      <c r="I46" s="70">
        <v>73</v>
      </c>
      <c r="J46" s="71">
        <v>43.2</v>
      </c>
      <c r="P46" s="95"/>
      <c r="Q46" s="95"/>
      <c r="R46" s="95"/>
      <c r="S46" s="95"/>
      <c r="T46" s="95"/>
    </row>
    <row r="47" spans="1:20" x14ac:dyDescent="0.2">
      <c r="A47" s="70">
        <v>81</v>
      </c>
      <c r="B47" s="71">
        <v>65.099999999999994</v>
      </c>
      <c r="C47" s="70">
        <v>75</v>
      </c>
      <c r="D47" s="71">
        <v>52.3</v>
      </c>
      <c r="E47" s="70">
        <v>75</v>
      </c>
      <c r="F47" s="71">
        <v>49.3</v>
      </c>
      <c r="G47" s="70">
        <v>82</v>
      </c>
      <c r="H47" s="71">
        <v>40</v>
      </c>
      <c r="I47" s="70">
        <v>81</v>
      </c>
      <c r="J47" s="71">
        <v>73.599999999999994</v>
      </c>
      <c r="P47" s="95"/>
      <c r="Q47" s="95"/>
      <c r="R47" s="95"/>
      <c r="S47" s="95"/>
      <c r="T47" s="95"/>
    </row>
    <row r="48" spans="1:20" x14ac:dyDescent="0.2">
      <c r="A48" s="70">
        <v>90</v>
      </c>
      <c r="B48" s="71">
        <v>98.7</v>
      </c>
      <c r="C48" s="70">
        <v>79</v>
      </c>
      <c r="D48" s="71">
        <v>58.4</v>
      </c>
      <c r="E48" s="70">
        <v>77</v>
      </c>
      <c r="F48" s="71">
        <v>54.2</v>
      </c>
      <c r="G48" s="70">
        <v>78</v>
      </c>
      <c r="H48" s="71">
        <v>72.2</v>
      </c>
      <c r="I48" s="70">
        <v>73</v>
      </c>
      <c r="J48" s="71">
        <v>51.6</v>
      </c>
      <c r="P48" s="95"/>
      <c r="Q48" s="95"/>
      <c r="R48" s="95"/>
      <c r="S48" s="95"/>
      <c r="T48" s="95"/>
    </row>
    <row r="49" spans="1:20" x14ac:dyDescent="0.2">
      <c r="A49" s="70">
        <v>82</v>
      </c>
      <c r="B49" s="71">
        <v>87.8</v>
      </c>
      <c r="C49" s="70">
        <v>92</v>
      </c>
      <c r="D49" s="71">
        <v>113.7</v>
      </c>
      <c r="E49" s="70">
        <v>115</v>
      </c>
      <c r="F49" s="71">
        <v>130.69999999999999</v>
      </c>
      <c r="G49" s="70">
        <v>84</v>
      </c>
      <c r="H49" s="71">
        <v>62.9</v>
      </c>
      <c r="I49" s="70">
        <v>69</v>
      </c>
      <c r="J49" s="71">
        <v>25.8</v>
      </c>
      <c r="P49" s="95"/>
      <c r="Q49" s="95"/>
      <c r="R49" s="95"/>
      <c r="S49" s="95"/>
      <c r="T49" s="95"/>
    </row>
    <row r="50" spans="1:20" x14ac:dyDescent="0.2">
      <c r="A50" s="70">
        <v>82</v>
      </c>
      <c r="B50" s="71">
        <v>43.3</v>
      </c>
      <c r="C50" s="70">
        <v>80</v>
      </c>
      <c r="D50" s="71">
        <v>68.2</v>
      </c>
      <c r="E50" s="70">
        <v>84</v>
      </c>
      <c r="F50" s="71">
        <v>47</v>
      </c>
      <c r="G50" s="70">
        <v>71</v>
      </c>
      <c r="H50" s="71">
        <v>46.4</v>
      </c>
      <c r="I50" s="70">
        <v>72</v>
      </c>
      <c r="J50" s="71">
        <v>23.7</v>
      </c>
      <c r="P50" s="95"/>
      <c r="Q50" s="95"/>
      <c r="R50" s="95"/>
      <c r="S50" s="95"/>
      <c r="T50" s="95"/>
    </row>
    <row r="51" spans="1:20" x14ac:dyDescent="0.2">
      <c r="A51" s="70">
        <v>74</v>
      </c>
      <c r="B51" s="71">
        <v>46.8</v>
      </c>
      <c r="C51" s="70">
        <v>94</v>
      </c>
      <c r="D51" s="71">
        <v>70.900000000000006</v>
      </c>
      <c r="E51" s="70">
        <v>80</v>
      </c>
      <c r="F51" s="71">
        <v>77</v>
      </c>
      <c r="G51" s="70">
        <v>78</v>
      </c>
      <c r="H51" s="71">
        <v>67.3</v>
      </c>
      <c r="I51" s="70">
        <v>57</v>
      </c>
      <c r="J51" s="71">
        <v>28.8</v>
      </c>
      <c r="P51" s="95"/>
      <c r="Q51" s="95"/>
      <c r="R51" s="95"/>
      <c r="S51" s="95"/>
      <c r="T51" s="95"/>
    </row>
    <row r="52" spans="1:20" x14ac:dyDescent="0.2">
      <c r="A52" s="70">
        <v>73</v>
      </c>
      <c r="B52" s="71">
        <v>47.9</v>
      </c>
      <c r="C52" s="70">
        <v>65</v>
      </c>
      <c r="D52" s="71">
        <v>51.2</v>
      </c>
      <c r="E52" s="70">
        <v>73</v>
      </c>
      <c r="F52" s="71">
        <v>52.6</v>
      </c>
      <c r="G52" s="70">
        <v>69</v>
      </c>
      <c r="H52" s="71">
        <v>50.2</v>
      </c>
      <c r="I52" s="70">
        <v>75</v>
      </c>
      <c r="J52" s="71">
        <v>62.9</v>
      </c>
      <c r="P52" s="95"/>
      <c r="Q52" s="95"/>
      <c r="R52" s="95"/>
      <c r="S52" s="95"/>
      <c r="T52" s="95"/>
    </row>
    <row r="53" spans="1:20" x14ac:dyDescent="0.2">
      <c r="A53" s="70">
        <v>113</v>
      </c>
      <c r="B53" s="71">
        <v>177.6</v>
      </c>
      <c r="C53" s="70">
        <v>94</v>
      </c>
      <c r="D53" s="71">
        <v>105.8</v>
      </c>
      <c r="E53" s="70">
        <v>85</v>
      </c>
      <c r="F53" s="71">
        <v>74.7</v>
      </c>
      <c r="G53" s="70">
        <v>68</v>
      </c>
      <c r="H53" s="71">
        <v>35</v>
      </c>
      <c r="I53" s="70">
        <v>85</v>
      </c>
      <c r="J53" s="71">
        <v>72.2</v>
      </c>
      <c r="P53" s="95"/>
      <c r="Q53" s="95"/>
      <c r="R53" s="95"/>
      <c r="S53" s="95"/>
      <c r="T53" s="95"/>
    </row>
    <row r="54" spans="1:20" x14ac:dyDescent="0.2">
      <c r="A54" s="75"/>
      <c r="B54" s="75"/>
      <c r="C54" s="70">
        <v>90</v>
      </c>
      <c r="D54" s="71">
        <v>47.5</v>
      </c>
      <c r="E54" s="75"/>
      <c r="F54" s="75"/>
      <c r="G54" s="75"/>
      <c r="H54" s="75"/>
      <c r="I54" s="75"/>
      <c r="J54" s="75"/>
      <c r="Q54" s="95"/>
    </row>
  </sheetData>
  <dataValidations count="2">
    <dataValidation type="decimal" allowBlank="1" showDropDown="1" showInputMessage="1" showErrorMessage="1" prompt="Enter a number between 15 and 400" sqref="A4:A5 A6:B6 A7:A53 C4:C54 E4:E53 G4:G53 I4:I53" xr:uid="{00000000-0002-0000-0300-000000000000}">
      <formula1>15</formula1>
      <formula2>400</formula2>
    </dataValidation>
    <dataValidation type="list" allowBlank="1" sqref="B4:B5 B7:B53 D4:D54 F4:F53 H4:H53 J4:J53" xr:uid="{00000000-0002-0000-0300-000001000000}">
      <formula1>"Live,Dead"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6"/>
  <sheetViews>
    <sheetView tabSelected="1" workbookViewId="0">
      <selection activeCell="R19" sqref="R19"/>
    </sheetView>
  </sheetViews>
  <sheetFormatPr defaultRowHeight="14.25" x14ac:dyDescent="0.2"/>
  <cols>
    <col min="1" max="1" width="15.7109375" style="78" bestFit="1" customWidth="1"/>
    <col min="2" max="2" width="13.85546875" style="78" bestFit="1" customWidth="1"/>
    <col min="3" max="3" width="15.7109375" style="78" bestFit="1" customWidth="1"/>
    <col min="4" max="4" width="13.85546875" style="78" bestFit="1" customWidth="1"/>
    <col min="5" max="5" width="15.7109375" style="78" bestFit="1" customWidth="1"/>
    <col min="6" max="6" width="13.85546875" style="78" bestFit="1" customWidth="1"/>
    <col min="7" max="7" width="15.7109375" style="78" bestFit="1" customWidth="1"/>
    <col min="8" max="8" width="13.85546875" style="78" bestFit="1" customWidth="1"/>
    <col min="9" max="9" width="15.7109375" style="78" bestFit="1" customWidth="1"/>
    <col min="10" max="10" width="13.85546875" style="78" bestFit="1" customWidth="1"/>
    <col min="11" max="11" width="9.140625" style="78"/>
    <col min="12" max="12" width="7.85546875" style="78" bestFit="1" customWidth="1"/>
    <col min="13" max="13" width="17.42578125" style="78" bestFit="1" customWidth="1"/>
    <col min="14" max="14" width="15.42578125" style="78" bestFit="1" customWidth="1"/>
    <col min="15" max="15" width="9.140625" style="78"/>
    <col min="16" max="20" width="9.140625" style="91"/>
    <col min="21" max="16384" width="9.140625" style="78"/>
  </cols>
  <sheetData>
    <row r="1" spans="1:20" ht="15" x14ac:dyDescent="0.25">
      <c r="A1" s="86" t="s">
        <v>10</v>
      </c>
      <c r="P1" s="78"/>
      <c r="Q1" s="78"/>
      <c r="R1" s="78"/>
      <c r="S1" s="78"/>
      <c r="T1" s="78"/>
    </row>
    <row r="2" spans="1:20" x14ac:dyDescent="0.2">
      <c r="P2" s="78"/>
      <c r="Q2" s="78"/>
      <c r="R2" s="78"/>
      <c r="S2" s="78"/>
      <c r="T2" s="78"/>
    </row>
    <row r="3" spans="1:20" ht="15" x14ac:dyDescent="0.25">
      <c r="A3" s="74" t="s">
        <v>1</v>
      </c>
      <c r="B3" s="74" t="s">
        <v>38</v>
      </c>
      <c r="C3" s="74" t="s">
        <v>6</v>
      </c>
      <c r="D3" s="74" t="s">
        <v>39</v>
      </c>
      <c r="E3" s="74" t="s">
        <v>2</v>
      </c>
      <c r="F3" s="74" t="s">
        <v>40</v>
      </c>
      <c r="G3" s="74" t="s">
        <v>3</v>
      </c>
      <c r="H3" s="74" t="s">
        <v>43</v>
      </c>
      <c r="I3" s="74" t="s">
        <v>4</v>
      </c>
      <c r="J3" s="74" t="s">
        <v>45</v>
      </c>
      <c r="L3" s="102" t="s">
        <v>46</v>
      </c>
      <c r="M3" s="102" t="s">
        <v>11</v>
      </c>
      <c r="N3" s="102" t="s">
        <v>101</v>
      </c>
      <c r="P3" s="87"/>
      <c r="Q3" s="87"/>
      <c r="R3" s="87"/>
      <c r="S3" s="87"/>
      <c r="T3" s="87"/>
    </row>
    <row r="4" spans="1:20" ht="15" x14ac:dyDescent="0.25">
      <c r="A4" s="70">
        <v>72</v>
      </c>
      <c r="B4" s="70">
        <v>65.900000000000006</v>
      </c>
      <c r="C4" s="70">
        <v>87</v>
      </c>
      <c r="D4" s="70">
        <v>65.8</v>
      </c>
      <c r="E4" s="70">
        <v>110</v>
      </c>
      <c r="F4" s="72">
        <v>236</v>
      </c>
      <c r="G4" s="70">
        <v>85</v>
      </c>
      <c r="H4" s="70"/>
      <c r="I4" s="70">
        <v>104</v>
      </c>
      <c r="J4" s="70">
        <v>79</v>
      </c>
      <c r="L4" s="102">
        <v>3</v>
      </c>
      <c r="M4" s="99">
        <f>AVERAGE(A4:A156)</f>
        <v>90.16</v>
      </c>
      <c r="N4" s="99">
        <f>AVERAGE(B4:B156)</f>
        <v>98.633333333333312</v>
      </c>
      <c r="P4" s="95"/>
      <c r="Q4" s="95"/>
      <c r="R4" s="95"/>
      <c r="S4" s="95"/>
      <c r="T4" s="95"/>
    </row>
    <row r="5" spans="1:20" ht="15" x14ac:dyDescent="0.25">
      <c r="A5" s="70">
        <v>98</v>
      </c>
      <c r="B5" s="70">
        <v>111.4</v>
      </c>
      <c r="C5" s="70">
        <v>109</v>
      </c>
      <c r="D5" s="70">
        <v>135.6</v>
      </c>
      <c r="E5" s="70">
        <v>115</v>
      </c>
      <c r="F5" s="72">
        <v>125</v>
      </c>
      <c r="G5" s="70">
        <v>76</v>
      </c>
      <c r="H5" s="70">
        <v>89</v>
      </c>
      <c r="I5" s="70">
        <v>80</v>
      </c>
      <c r="J5" s="70">
        <v>66.599999999999994</v>
      </c>
      <c r="L5" s="102">
        <v>4</v>
      </c>
      <c r="M5" s="99">
        <f>AVERAGE(C4:C156)</f>
        <v>81.245283018867923</v>
      </c>
      <c r="N5" s="99">
        <f>AVERAGE(D4:D156)</f>
        <v>76.887804878048811</v>
      </c>
      <c r="P5" s="95"/>
      <c r="Q5" s="95"/>
      <c r="R5" s="95"/>
      <c r="S5" s="95"/>
      <c r="T5" s="95"/>
    </row>
    <row r="6" spans="1:20" ht="15" x14ac:dyDescent="0.25">
      <c r="A6" s="70">
        <v>73</v>
      </c>
      <c r="B6" s="70">
        <v>58.3</v>
      </c>
      <c r="C6" s="70">
        <v>80</v>
      </c>
      <c r="D6" s="70">
        <v>59.2</v>
      </c>
      <c r="E6" s="70">
        <v>112</v>
      </c>
      <c r="F6" s="72">
        <v>144.4</v>
      </c>
      <c r="G6" s="70">
        <v>84</v>
      </c>
      <c r="H6" s="70"/>
      <c r="I6" s="70">
        <v>90</v>
      </c>
      <c r="J6" s="70">
        <v>132</v>
      </c>
      <c r="L6" s="102">
        <v>6</v>
      </c>
      <c r="M6" s="99">
        <f>AVERAGE(E4:E156)</f>
        <v>91.122448979591837</v>
      </c>
      <c r="N6" s="99">
        <f>AVERAGE(F4:F156)</f>
        <v>103.46923076923078</v>
      </c>
      <c r="P6" s="95"/>
      <c r="Q6" s="95"/>
      <c r="R6" s="95"/>
      <c r="S6" s="95"/>
      <c r="T6" s="95"/>
    </row>
    <row r="7" spans="1:20" ht="15" x14ac:dyDescent="0.25">
      <c r="A7" s="70">
        <v>112</v>
      </c>
      <c r="B7" s="70">
        <v>197.2</v>
      </c>
      <c r="C7" s="70">
        <v>77</v>
      </c>
      <c r="D7" s="70">
        <v>57.5</v>
      </c>
      <c r="E7" s="70">
        <v>115</v>
      </c>
      <c r="F7" s="72">
        <v>141.19999999999999</v>
      </c>
      <c r="G7" s="70">
        <v>117</v>
      </c>
      <c r="H7" s="70">
        <v>83.2</v>
      </c>
      <c r="I7" s="70">
        <v>69</v>
      </c>
      <c r="J7" s="70">
        <v>53</v>
      </c>
      <c r="L7" s="102">
        <v>7</v>
      </c>
      <c r="M7" s="99">
        <f>AVERAGE(G5:G157)</f>
        <v>85.5</v>
      </c>
      <c r="N7" s="99">
        <f>AVERAGE(H5:H157)</f>
        <v>90.40349999999998</v>
      </c>
      <c r="P7" s="95"/>
      <c r="Q7" s="95"/>
      <c r="R7" s="95"/>
      <c r="S7" s="95"/>
      <c r="T7" s="95"/>
    </row>
    <row r="8" spans="1:20" ht="15" x14ac:dyDescent="0.25">
      <c r="A8" s="70">
        <v>72</v>
      </c>
      <c r="B8" s="70"/>
      <c r="C8" s="70">
        <v>108</v>
      </c>
      <c r="D8" s="70">
        <v>124.6</v>
      </c>
      <c r="E8" s="70">
        <v>125</v>
      </c>
      <c r="F8" s="72">
        <v>220</v>
      </c>
      <c r="G8" s="70">
        <v>117</v>
      </c>
      <c r="H8" s="70">
        <v>161.30000000000001</v>
      </c>
      <c r="I8" s="70">
        <v>75</v>
      </c>
      <c r="J8" s="70">
        <v>74</v>
      </c>
      <c r="L8" s="102">
        <v>9</v>
      </c>
      <c r="M8" s="99">
        <f>AVERAGE(I6:I158)</f>
        <v>91.416666666666671</v>
      </c>
      <c r="N8" s="99">
        <f>AVERAGE(J6:J158)</f>
        <v>100.25813953488371</v>
      </c>
      <c r="P8" s="95"/>
      <c r="Q8" s="95"/>
      <c r="R8" s="95"/>
      <c r="S8" s="95"/>
      <c r="T8" s="95"/>
    </row>
    <row r="9" spans="1:20" x14ac:dyDescent="0.2">
      <c r="A9" s="70">
        <v>105</v>
      </c>
      <c r="B9" s="70">
        <v>148.6</v>
      </c>
      <c r="C9" s="70">
        <v>88.5</v>
      </c>
      <c r="D9" s="70">
        <v>84.3</v>
      </c>
      <c r="E9" s="70">
        <v>91</v>
      </c>
      <c r="F9" s="72">
        <v>134.80000000000001</v>
      </c>
      <c r="G9" s="70">
        <v>76</v>
      </c>
      <c r="H9" s="70"/>
      <c r="I9" s="70">
        <v>69</v>
      </c>
      <c r="J9" s="70">
        <v>44.6</v>
      </c>
      <c r="L9" s="103"/>
      <c r="M9" s="103"/>
      <c r="N9" s="103"/>
      <c r="P9" s="95"/>
      <c r="Q9" s="95"/>
      <c r="R9" s="95"/>
      <c r="S9" s="95"/>
      <c r="T9" s="95"/>
    </row>
    <row r="10" spans="1:20" ht="15" x14ac:dyDescent="0.25">
      <c r="A10" s="70">
        <v>100</v>
      </c>
      <c r="B10" s="70">
        <v>135.80000000000001</v>
      </c>
      <c r="C10" s="70">
        <v>81</v>
      </c>
      <c r="D10" s="70">
        <v>61.5</v>
      </c>
      <c r="E10" s="70">
        <v>126</v>
      </c>
      <c r="F10" s="72">
        <v>172.4</v>
      </c>
      <c r="G10" s="70">
        <v>82</v>
      </c>
      <c r="H10" s="70">
        <v>78.400000000000006</v>
      </c>
      <c r="I10" s="70">
        <v>84</v>
      </c>
      <c r="J10" s="70">
        <v>78.400000000000006</v>
      </c>
      <c r="L10" s="103"/>
      <c r="M10" s="102" t="s">
        <v>72</v>
      </c>
      <c r="N10" s="102" t="s">
        <v>73</v>
      </c>
      <c r="P10" s="95"/>
      <c r="Q10" s="95"/>
      <c r="R10" s="95"/>
      <c r="S10" s="95"/>
      <c r="T10" s="95"/>
    </row>
    <row r="11" spans="1:20" ht="15" x14ac:dyDescent="0.25">
      <c r="A11" s="70">
        <v>78</v>
      </c>
      <c r="B11" s="70">
        <v>52.5</v>
      </c>
      <c r="C11" s="70">
        <v>72.5</v>
      </c>
      <c r="D11" s="70"/>
      <c r="E11" s="70">
        <v>69</v>
      </c>
      <c r="F11" s="72">
        <v>61</v>
      </c>
      <c r="G11" s="70">
        <v>86</v>
      </c>
      <c r="H11" s="70"/>
      <c r="I11" s="70">
        <v>73</v>
      </c>
      <c r="J11" s="70">
        <v>76.7</v>
      </c>
      <c r="L11" s="102">
        <v>3</v>
      </c>
      <c r="M11" s="103">
        <v>45</v>
      </c>
      <c r="N11" s="103">
        <v>6</v>
      </c>
      <c r="P11" s="95"/>
      <c r="Q11" s="95"/>
      <c r="R11" s="95"/>
      <c r="S11" s="95"/>
      <c r="T11" s="95"/>
    </row>
    <row r="12" spans="1:20" ht="15" x14ac:dyDescent="0.25">
      <c r="A12" s="70">
        <v>89</v>
      </c>
      <c r="B12" s="70">
        <v>107.3</v>
      </c>
      <c r="C12" s="70">
        <v>93</v>
      </c>
      <c r="D12" s="70">
        <v>120</v>
      </c>
      <c r="E12" s="70">
        <v>133</v>
      </c>
      <c r="F12" s="72">
        <v>139.69999999999999</v>
      </c>
      <c r="G12" s="70">
        <v>66</v>
      </c>
      <c r="H12" s="70">
        <v>91.3</v>
      </c>
      <c r="I12" s="70">
        <v>81</v>
      </c>
      <c r="J12" s="70">
        <v>71</v>
      </c>
      <c r="L12" s="102">
        <v>4</v>
      </c>
      <c r="M12" s="103">
        <v>41</v>
      </c>
      <c r="N12" s="103">
        <v>12</v>
      </c>
      <c r="P12" s="95"/>
      <c r="Q12" s="95"/>
      <c r="R12" s="95"/>
      <c r="S12" s="95"/>
      <c r="T12" s="95"/>
    </row>
    <row r="13" spans="1:20" ht="15" x14ac:dyDescent="0.25">
      <c r="A13" s="70">
        <v>106</v>
      </c>
      <c r="B13" s="70">
        <v>78.599999999999994</v>
      </c>
      <c r="C13" s="70">
        <v>75</v>
      </c>
      <c r="D13" s="70">
        <v>74.7</v>
      </c>
      <c r="E13" s="70">
        <v>126</v>
      </c>
      <c r="F13" s="71"/>
      <c r="G13" s="70">
        <v>69</v>
      </c>
      <c r="H13" s="70">
        <v>59.2</v>
      </c>
      <c r="I13" s="70">
        <v>73</v>
      </c>
      <c r="J13" s="70">
        <v>48.1</v>
      </c>
      <c r="L13" s="102">
        <v>6</v>
      </c>
      <c r="M13" s="103">
        <v>40</v>
      </c>
      <c r="N13" s="103">
        <v>9</v>
      </c>
      <c r="P13" s="95"/>
      <c r="Q13" s="95"/>
      <c r="R13" s="95"/>
      <c r="S13" s="95"/>
      <c r="T13" s="95"/>
    </row>
    <row r="14" spans="1:20" ht="15" x14ac:dyDescent="0.25">
      <c r="A14" s="70">
        <v>86</v>
      </c>
      <c r="B14" s="70">
        <v>116.3</v>
      </c>
      <c r="C14" s="70">
        <v>93</v>
      </c>
      <c r="D14" s="70">
        <v>86.9</v>
      </c>
      <c r="E14" s="70">
        <v>103</v>
      </c>
      <c r="F14" s="72">
        <v>149.80000000000001</v>
      </c>
      <c r="G14" s="70">
        <v>69</v>
      </c>
      <c r="H14" s="70"/>
      <c r="I14" s="70">
        <v>88</v>
      </c>
      <c r="J14" s="70">
        <v>86.2</v>
      </c>
      <c r="L14" s="102">
        <v>7</v>
      </c>
      <c r="M14" s="103">
        <v>42</v>
      </c>
      <c r="N14" s="103">
        <v>11</v>
      </c>
      <c r="P14" s="95"/>
      <c r="Q14" s="95"/>
      <c r="R14" s="95"/>
      <c r="S14" s="95"/>
      <c r="T14" s="95"/>
    </row>
    <row r="15" spans="1:20" ht="15" x14ac:dyDescent="0.25">
      <c r="A15" s="70">
        <v>106</v>
      </c>
      <c r="B15" s="70">
        <v>196.1</v>
      </c>
      <c r="C15" s="70">
        <v>76</v>
      </c>
      <c r="D15" s="70">
        <v>72.5</v>
      </c>
      <c r="E15" s="70">
        <v>86</v>
      </c>
      <c r="F15" s="72">
        <v>80.2</v>
      </c>
      <c r="G15" s="70">
        <v>92</v>
      </c>
      <c r="H15" s="70">
        <v>73.5</v>
      </c>
      <c r="I15" s="70">
        <v>109</v>
      </c>
      <c r="J15" s="70">
        <v>102.7</v>
      </c>
      <c r="L15" s="102">
        <v>9</v>
      </c>
      <c r="M15" s="103">
        <v>47</v>
      </c>
      <c r="N15" s="103">
        <v>3</v>
      </c>
      <c r="P15" s="95"/>
      <c r="Q15" s="95"/>
      <c r="R15" s="95"/>
      <c r="S15" s="95"/>
      <c r="T15" s="95"/>
    </row>
    <row r="16" spans="1:20" x14ac:dyDescent="0.2">
      <c r="A16" s="70">
        <v>78</v>
      </c>
      <c r="B16" s="70">
        <v>63.3</v>
      </c>
      <c r="C16" s="70">
        <v>74</v>
      </c>
      <c r="D16" s="70"/>
      <c r="E16" s="70">
        <v>69</v>
      </c>
      <c r="F16" s="72">
        <v>57.5</v>
      </c>
      <c r="G16" s="70">
        <v>74</v>
      </c>
      <c r="H16" s="70">
        <v>52.5</v>
      </c>
      <c r="I16" s="70">
        <v>130</v>
      </c>
      <c r="J16" s="70">
        <v>187.6</v>
      </c>
      <c r="L16" s="84"/>
      <c r="M16" s="97"/>
      <c r="N16" s="97"/>
      <c r="P16" s="95"/>
      <c r="Q16" s="95"/>
      <c r="R16" s="95"/>
      <c r="S16" s="95"/>
      <c r="T16" s="95"/>
    </row>
    <row r="17" spans="1:20" ht="15" x14ac:dyDescent="0.25">
      <c r="A17" s="70">
        <v>95</v>
      </c>
      <c r="B17" s="70">
        <v>113</v>
      </c>
      <c r="C17" s="70">
        <v>73</v>
      </c>
      <c r="D17" s="70">
        <v>66.099999999999994</v>
      </c>
      <c r="E17" s="70">
        <v>70</v>
      </c>
      <c r="F17" s="72">
        <v>56.4</v>
      </c>
      <c r="G17" s="70">
        <v>86</v>
      </c>
      <c r="H17" s="70">
        <v>99.6</v>
      </c>
      <c r="I17" s="70">
        <v>96</v>
      </c>
      <c r="J17" s="70">
        <v>62.8</v>
      </c>
      <c r="M17" s="77"/>
      <c r="N17" s="77"/>
      <c r="P17" s="95"/>
      <c r="Q17" s="95"/>
      <c r="R17" s="95"/>
      <c r="S17" s="95"/>
      <c r="T17" s="95"/>
    </row>
    <row r="18" spans="1:20" ht="15" x14ac:dyDescent="0.25">
      <c r="A18" s="70">
        <v>76</v>
      </c>
      <c r="B18" s="70">
        <v>52.6</v>
      </c>
      <c r="C18" s="70">
        <v>91</v>
      </c>
      <c r="D18" s="70">
        <v>79</v>
      </c>
      <c r="E18" s="70">
        <v>120</v>
      </c>
      <c r="F18" s="72">
        <v>159.19999999999999</v>
      </c>
      <c r="G18" s="70">
        <v>74</v>
      </c>
      <c r="H18" s="70">
        <v>72.5</v>
      </c>
      <c r="I18" s="70">
        <v>73</v>
      </c>
      <c r="J18" s="70">
        <v>69.400000000000006</v>
      </c>
      <c r="L18" s="77"/>
      <c r="M18" s="88"/>
      <c r="N18" s="88"/>
      <c r="P18" s="95"/>
      <c r="Q18" s="95"/>
      <c r="R18" s="95"/>
      <c r="S18" s="95"/>
      <c r="T18" s="95"/>
    </row>
    <row r="19" spans="1:20" ht="15" x14ac:dyDescent="0.25">
      <c r="A19" s="70">
        <v>111</v>
      </c>
      <c r="B19" s="70">
        <v>149.80000000000001</v>
      </c>
      <c r="C19" s="70">
        <v>100</v>
      </c>
      <c r="D19" s="70"/>
      <c r="E19" s="70">
        <v>87</v>
      </c>
      <c r="F19" s="71"/>
      <c r="G19" s="70">
        <v>81</v>
      </c>
      <c r="H19" s="70">
        <v>79.3</v>
      </c>
      <c r="I19" s="70">
        <v>87</v>
      </c>
      <c r="J19" s="70">
        <v>85</v>
      </c>
      <c r="L19" s="77"/>
      <c r="M19" s="88"/>
      <c r="N19" s="88"/>
      <c r="P19" s="95"/>
      <c r="Q19" s="95"/>
      <c r="R19" s="95"/>
      <c r="S19" s="95"/>
      <c r="T19" s="95"/>
    </row>
    <row r="20" spans="1:20" ht="15" x14ac:dyDescent="0.25">
      <c r="A20" s="70">
        <v>126</v>
      </c>
      <c r="B20" s="70">
        <v>123.1</v>
      </c>
      <c r="C20" s="70">
        <v>98</v>
      </c>
      <c r="D20" s="70">
        <v>112.4</v>
      </c>
      <c r="E20" s="70">
        <v>83</v>
      </c>
      <c r="F20" s="72">
        <v>49</v>
      </c>
      <c r="G20" s="70">
        <v>82</v>
      </c>
      <c r="H20" s="70">
        <v>78.5</v>
      </c>
      <c r="I20" s="70">
        <v>104</v>
      </c>
      <c r="J20" s="70">
        <v>100.9</v>
      </c>
      <c r="L20" s="77"/>
      <c r="M20" s="88"/>
      <c r="N20" s="88"/>
      <c r="P20" s="95"/>
      <c r="Q20" s="95"/>
      <c r="R20" s="95"/>
      <c r="S20" s="95"/>
      <c r="T20" s="95"/>
    </row>
    <row r="21" spans="1:20" ht="15" x14ac:dyDescent="0.25">
      <c r="A21" s="70">
        <v>109</v>
      </c>
      <c r="B21" s="70">
        <v>150</v>
      </c>
      <c r="C21" s="70">
        <v>66</v>
      </c>
      <c r="D21" s="70">
        <v>50.6</v>
      </c>
      <c r="E21" s="70">
        <v>85</v>
      </c>
      <c r="F21" s="70"/>
      <c r="G21" s="70">
        <v>119</v>
      </c>
      <c r="H21" s="70">
        <v>230.4</v>
      </c>
      <c r="I21" s="70">
        <v>109</v>
      </c>
      <c r="J21" s="70">
        <v>212.9</v>
      </c>
      <c r="L21" s="77"/>
      <c r="M21" s="88"/>
      <c r="N21" s="88"/>
      <c r="P21" s="95"/>
      <c r="Q21" s="95"/>
      <c r="R21" s="95"/>
      <c r="S21" s="95"/>
      <c r="T21" s="95"/>
    </row>
    <row r="22" spans="1:20" ht="15" x14ac:dyDescent="0.25">
      <c r="A22" s="70">
        <v>130</v>
      </c>
      <c r="B22" s="70">
        <v>219.2</v>
      </c>
      <c r="C22" s="70">
        <v>85</v>
      </c>
      <c r="D22" s="70">
        <v>80.3</v>
      </c>
      <c r="E22" s="70">
        <v>95</v>
      </c>
      <c r="F22" s="70">
        <v>89.4</v>
      </c>
      <c r="G22" s="70">
        <v>85</v>
      </c>
      <c r="H22" s="70">
        <v>82.5</v>
      </c>
      <c r="I22" s="70">
        <v>69</v>
      </c>
      <c r="J22" s="70">
        <v>67.2</v>
      </c>
      <c r="L22" s="77"/>
      <c r="M22" s="88"/>
      <c r="N22" s="88"/>
      <c r="P22" s="95"/>
      <c r="Q22" s="95"/>
      <c r="R22" s="95"/>
      <c r="S22" s="95"/>
      <c r="T22" s="95"/>
    </row>
    <row r="23" spans="1:20" x14ac:dyDescent="0.2">
      <c r="A23" s="70">
        <v>105</v>
      </c>
      <c r="B23" s="70">
        <v>134.4</v>
      </c>
      <c r="C23" s="70">
        <v>83</v>
      </c>
      <c r="D23" s="70"/>
      <c r="E23" s="70">
        <v>81</v>
      </c>
      <c r="F23" s="70">
        <v>77</v>
      </c>
      <c r="G23" s="70">
        <v>185</v>
      </c>
      <c r="H23" s="70">
        <v>243.7</v>
      </c>
      <c r="I23" s="70">
        <v>105</v>
      </c>
      <c r="J23" s="70">
        <v>120.4</v>
      </c>
      <c r="P23" s="95"/>
      <c r="Q23" s="95"/>
      <c r="R23" s="95"/>
      <c r="S23" s="95"/>
      <c r="T23" s="95"/>
    </row>
    <row r="24" spans="1:20" x14ac:dyDescent="0.2">
      <c r="A24" s="70">
        <v>75</v>
      </c>
      <c r="B24" s="70">
        <v>88.9</v>
      </c>
      <c r="C24" s="70">
        <v>70</v>
      </c>
      <c r="D24" s="70"/>
      <c r="E24" s="70">
        <v>98</v>
      </c>
      <c r="F24" s="70">
        <v>80.400000000000006</v>
      </c>
      <c r="G24" s="70">
        <v>113</v>
      </c>
      <c r="H24" s="70">
        <v>121.7</v>
      </c>
      <c r="I24" s="70">
        <v>85</v>
      </c>
      <c r="J24" s="70">
        <v>72.400000000000006</v>
      </c>
      <c r="P24" s="95"/>
      <c r="Q24" s="95"/>
      <c r="R24" s="95"/>
      <c r="S24" s="95"/>
      <c r="T24" s="95"/>
    </row>
    <row r="25" spans="1:20" ht="15" x14ac:dyDescent="0.25">
      <c r="A25" s="70">
        <v>74</v>
      </c>
      <c r="B25" s="70"/>
      <c r="C25" s="70">
        <v>75</v>
      </c>
      <c r="D25" s="70">
        <v>65.7</v>
      </c>
      <c r="E25" s="70">
        <v>86</v>
      </c>
      <c r="F25" s="70">
        <v>80</v>
      </c>
      <c r="G25" s="70">
        <v>150</v>
      </c>
      <c r="H25" s="70">
        <v>173.9</v>
      </c>
      <c r="I25" s="70">
        <v>112</v>
      </c>
      <c r="J25" s="70">
        <v>204.5</v>
      </c>
      <c r="L25" s="77"/>
      <c r="M25" s="89"/>
      <c r="P25" s="95"/>
      <c r="Q25" s="95"/>
      <c r="R25" s="95"/>
      <c r="S25" s="95"/>
      <c r="T25" s="95"/>
    </row>
    <row r="26" spans="1:20" ht="15" x14ac:dyDescent="0.25">
      <c r="A26" s="70">
        <v>103</v>
      </c>
      <c r="B26" s="70">
        <v>138.69999999999999</v>
      </c>
      <c r="C26" s="70">
        <v>68</v>
      </c>
      <c r="D26" s="70">
        <v>50</v>
      </c>
      <c r="E26" s="70">
        <v>71</v>
      </c>
      <c r="F26" s="70">
        <v>50.7</v>
      </c>
      <c r="G26" s="70">
        <v>81</v>
      </c>
      <c r="H26" s="70">
        <v>65.5</v>
      </c>
      <c r="I26" s="70">
        <v>80</v>
      </c>
      <c r="J26" s="70">
        <v>90</v>
      </c>
      <c r="L26" s="77"/>
      <c r="M26" s="89"/>
      <c r="P26" s="95"/>
      <c r="Q26" s="95"/>
      <c r="R26" s="95"/>
      <c r="S26" s="95"/>
      <c r="T26" s="95"/>
    </row>
    <row r="27" spans="1:20" ht="15" x14ac:dyDescent="0.25">
      <c r="A27" s="70">
        <v>79</v>
      </c>
      <c r="B27" s="70">
        <v>102.1</v>
      </c>
      <c r="C27" s="70">
        <v>94</v>
      </c>
      <c r="D27" s="70">
        <v>82.4</v>
      </c>
      <c r="E27" s="70">
        <v>85</v>
      </c>
      <c r="F27" s="70">
        <v>105.2</v>
      </c>
      <c r="G27" s="70">
        <v>153</v>
      </c>
      <c r="H27" s="70">
        <v>260.5</v>
      </c>
      <c r="I27" s="70">
        <v>121</v>
      </c>
      <c r="J27" s="70">
        <v>149</v>
      </c>
      <c r="L27" s="77"/>
      <c r="M27" s="89"/>
      <c r="P27" s="95"/>
      <c r="Q27" s="95"/>
      <c r="R27" s="95"/>
      <c r="S27" s="95"/>
      <c r="T27" s="95"/>
    </row>
    <row r="28" spans="1:20" ht="15" x14ac:dyDescent="0.25">
      <c r="A28" s="70">
        <v>121</v>
      </c>
      <c r="B28" s="70">
        <v>114.5</v>
      </c>
      <c r="C28" s="70">
        <v>86</v>
      </c>
      <c r="D28" s="70">
        <v>54.8</v>
      </c>
      <c r="E28" s="70">
        <v>97</v>
      </c>
      <c r="F28" s="70">
        <v>116.9</v>
      </c>
      <c r="G28" s="70">
        <v>91</v>
      </c>
      <c r="H28" s="70">
        <v>115.2</v>
      </c>
      <c r="I28" s="70">
        <v>84</v>
      </c>
      <c r="J28" s="70">
        <v>106</v>
      </c>
      <c r="L28" s="77"/>
      <c r="M28" s="89"/>
      <c r="P28" s="95"/>
      <c r="Q28" s="95"/>
      <c r="R28" s="95"/>
      <c r="S28" s="95"/>
      <c r="T28" s="95"/>
    </row>
    <row r="29" spans="1:20" ht="15" x14ac:dyDescent="0.25">
      <c r="A29" s="70">
        <v>91</v>
      </c>
      <c r="B29" s="70">
        <v>96</v>
      </c>
      <c r="C29" s="70">
        <v>79</v>
      </c>
      <c r="D29" s="70"/>
      <c r="E29" s="70">
        <v>78</v>
      </c>
      <c r="F29" s="70">
        <v>76.8</v>
      </c>
      <c r="G29" s="70">
        <v>69</v>
      </c>
      <c r="H29" s="70">
        <v>59.6</v>
      </c>
      <c r="I29" s="70">
        <v>94</v>
      </c>
      <c r="J29" s="70">
        <v>67.599999999999994</v>
      </c>
      <c r="L29" s="77"/>
      <c r="M29" s="89"/>
      <c r="P29" s="95"/>
      <c r="Q29" s="95"/>
      <c r="R29" s="95"/>
      <c r="S29" s="95"/>
      <c r="T29" s="95"/>
    </row>
    <row r="30" spans="1:20" x14ac:dyDescent="0.2">
      <c r="A30" s="70">
        <v>82</v>
      </c>
      <c r="B30" s="70"/>
      <c r="C30" s="70">
        <v>65</v>
      </c>
      <c r="D30" s="70"/>
      <c r="E30" s="70">
        <v>65</v>
      </c>
      <c r="F30" s="70">
        <v>56.8</v>
      </c>
      <c r="G30" s="70">
        <v>94</v>
      </c>
      <c r="H30" s="70"/>
      <c r="I30" s="70">
        <v>84</v>
      </c>
      <c r="J30" s="70">
        <v>89.7</v>
      </c>
      <c r="P30" s="95"/>
      <c r="Q30" s="95"/>
      <c r="R30" s="95"/>
      <c r="S30" s="95"/>
      <c r="T30" s="95"/>
    </row>
    <row r="31" spans="1:20" x14ac:dyDescent="0.2">
      <c r="A31" s="70">
        <v>101</v>
      </c>
      <c r="B31" s="70">
        <v>118.7</v>
      </c>
      <c r="C31" s="70">
        <v>72</v>
      </c>
      <c r="D31" s="70">
        <v>76.099999999999994</v>
      </c>
      <c r="E31" s="70">
        <v>86</v>
      </c>
      <c r="F31" s="70"/>
      <c r="G31" s="70">
        <v>40</v>
      </c>
      <c r="H31" s="70"/>
      <c r="I31" s="70">
        <v>117</v>
      </c>
      <c r="J31" s="70">
        <v>84.5</v>
      </c>
      <c r="M31" s="89"/>
      <c r="P31" s="95"/>
      <c r="Q31" s="95"/>
      <c r="R31" s="95"/>
      <c r="S31" s="95"/>
      <c r="T31" s="95"/>
    </row>
    <row r="32" spans="1:20" x14ac:dyDescent="0.2">
      <c r="A32" s="70">
        <v>78</v>
      </c>
      <c r="B32" s="70">
        <v>89.7</v>
      </c>
      <c r="C32" s="70">
        <v>74</v>
      </c>
      <c r="D32" s="70">
        <v>55.2</v>
      </c>
      <c r="E32" s="70">
        <v>78</v>
      </c>
      <c r="F32" s="70">
        <v>67.099999999999994</v>
      </c>
      <c r="G32" s="70">
        <v>72</v>
      </c>
      <c r="H32" s="70">
        <v>66.7</v>
      </c>
      <c r="I32" s="70">
        <v>97</v>
      </c>
      <c r="J32" s="70">
        <v>106.2</v>
      </c>
      <c r="P32" s="95"/>
      <c r="Q32" s="95"/>
      <c r="R32" s="95"/>
      <c r="S32" s="95"/>
      <c r="T32" s="95"/>
    </row>
    <row r="33" spans="1:20" x14ac:dyDescent="0.2">
      <c r="A33" s="70">
        <v>90</v>
      </c>
      <c r="B33" s="70">
        <v>104</v>
      </c>
      <c r="C33" s="70">
        <v>73</v>
      </c>
      <c r="D33" s="70">
        <v>61.4</v>
      </c>
      <c r="E33" s="70">
        <v>95</v>
      </c>
      <c r="F33" s="70">
        <v>141.6</v>
      </c>
      <c r="G33" s="70">
        <v>74</v>
      </c>
      <c r="H33" s="70">
        <v>57.6</v>
      </c>
      <c r="I33" s="70">
        <v>70</v>
      </c>
      <c r="J33" s="70"/>
      <c r="P33" s="95"/>
      <c r="Q33" s="95"/>
      <c r="R33" s="95"/>
      <c r="S33" s="95"/>
      <c r="T33" s="95"/>
    </row>
    <row r="34" spans="1:20" x14ac:dyDescent="0.2">
      <c r="A34" s="70"/>
      <c r="B34" s="70"/>
      <c r="C34" s="70">
        <v>76</v>
      </c>
      <c r="D34" s="70"/>
      <c r="E34" s="70">
        <v>90</v>
      </c>
      <c r="F34" s="70">
        <v>97.2</v>
      </c>
      <c r="G34" s="70">
        <v>82</v>
      </c>
      <c r="H34" s="70">
        <v>59.4</v>
      </c>
      <c r="I34" s="70">
        <v>85</v>
      </c>
      <c r="J34" s="70"/>
      <c r="P34" s="95"/>
      <c r="Q34" s="95"/>
      <c r="R34" s="95"/>
      <c r="S34" s="95"/>
      <c r="T34" s="95"/>
    </row>
    <row r="35" spans="1:20" x14ac:dyDescent="0.2">
      <c r="A35" s="70">
        <v>84</v>
      </c>
      <c r="B35" s="70">
        <v>50.7</v>
      </c>
      <c r="C35" s="70">
        <v>77</v>
      </c>
      <c r="D35" s="70"/>
      <c r="E35" s="70">
        <v>73</v>
      </c>
      <c r="F35" s="70"/>
      <c r="G35" s="70">
        <v>81</v>
      </c>
      <c r="H35" s="70"/>
      <c r="I35" s="70">
        <v>96</v>
      </c>
      <c r="J35" s="70">
        <v>116</v>
      </c>
      <c r="P35" s="95"/>
      <c r="Q35" s="95"/>
      <c r="R35" s="95"/>
      <c r="S35" s="95"/>
      <c r="T35" s="95"/>
    </row>
    <row r="36" spans="1:20" x14ac:dyDescent="0.2">
      <c r="A36" s="70">
        <v>87</v>
      </c>
      <c r="B36" s="70">
        <v>83</v>
      </c>
      <c r="C36" s="70">
        <v>71</v>
      </c>
      <c r="D36" s="70">
        <v>73</v>
      </c>
      <c r="E36" s="70">
        <v>66</v>
      </c>
      <c r="F36" s="70"/>
      <c r="G36" s="70">
        <v>77</v>
      </c>
      <c r="H36" s="70">
        <v>75.099999999999994</v>
      </c>
      <c r="I36" s="70">
        <v>106</v>
      </c>
      <c r="J36" s="70">
        <v>162.4</v>
      </c>
      <c r="P36" s="95"/>
      <c r="Q36" s="95"/>
      <c r="R36" s="95"/>
      <c r="S36" s="95"/>
      <c r="T36" s="95"/>
    </row>
    <row r="37" spans="1:20" x14ac:dyDescent="0.2">
      <c r="A37" s="70">
        <v>135</v>
      </c>
      <c r="B37" s="70">
        <v>122.9</v>
      </c>
      <c r="C37" s="70">
        <v>87</v>
      </c>
      <c r="D37" s="70"/>
      <c r="E37" s="70">
        <v>84</v>
      </c>
      <c r="F37" s="70">
        <v>71.900000000000006</v>
      </c>
      <c r="G37" s="70">
        <v>78</v>
      </c>
      <c r="H37" s="70">
        <v>59.6</v>
      </c>
      <c r="I37" s="70">
        <v>80</v>
      </c>
      <c r="J37" s="70">
        <v>123</v>
      </c>
      <c r="P37" s="95"/>
      <c r="Q37" s="95"/>
      <c r="R37" s="95"/>
      <c r="S37" s="95"/>
      <c r="T37" s="95"/>
    </row>
    <row r="38" spans="1:20" x14ac:dyDescent="0.2">
      <c r="A38" s="70">
        <v>80</v>
      </c>
      <c r="B38" s="70">
        <v>84.6</v>
      </c>
      <c r="C38" s="70">
        <v>79</v>
      </c>
      <c r="D38" s="70">
        <v>60.7</v>
      </c>
      <c r="E38" s="70">
        <v>115</v>
      </c>
      <c r="F38" s="70">
        <v>128.1</v>
      </c>
      <c r="G38" s="70">
        <v>91</v>
      </c>
      <c r="H38" s="70">
        <v>88.4</v>
      </c>
      <c r="I38" s="70">
        <v>90</v>
      </c>
      <c r="J38" s="70">
        <v>116.9</v>
      </c>
      <c r="P38" s="95"/>
      <c r="Q38" s="95"/>
      <c r="R38" s="95"/>
      <c r="S38" s="95"/>
      <c r="T38" s="95"/>
    </row>
    <row r="39" spans="1:20" x14ac:dyDescent="0.2">
      <c r="A39" s="70">
        <v>107</v>
      </c>
      <c r="B39" s="70">
        <v>67.400000000000006</v>
      </c>
      <c r="C39" s="70">
        <v>71</v>
      </c>
      <c r="D39" s="70">
        <v>73</v>
      </c>
      <c r="E39" s="70">
        <v>112</v>
      </c>
      <c r="F39" s="70">
        <v>159.5</v>
      </c>
      <c r="G39" s="70">
        <v>82</v>
      </c>
      <c r="H39" s="70">
        <v>61.7</v>
      </c>
      <c r="I39" s="70">
        <v>81</v>
      </c>
      <c r="J39" s="70">
        <v>58.9</v>
      </c>
      <c r="P39" s="95"/>
      <c r="Q39" s="95"/>
      <c r="R39" s="95"/>
      <c r="S39" s="95"/>
      <c r="T39" s="95"/>
    </row>
    <row r="40" spans="1:20" x14ac:dyDescent="0.2">
      <c r="A40" s="70">
        <v>95</v>
      </c>
      <c r="B40" s="70">
        <v>102.8</v>
      </c>
      <c r="C40" s="70">
        <v>87</v>
      </c>
      <c r="D40" s="70"/>
      <c r="E40" s="70">
        <v>89</v>
      </c>
      <c r="F40" s="70">
        <v>62.8</v>
      </c>
      <c r="G40" s="70">
        <v>76</v>
      </c>
      <c r="H40" s="70">
        <v>45.2</v>
      </c>
      <c r="I40" s="70">
        <v>84</v>
      </c>
      <c r="J40" s="70">
        <v>68.2</v>
      </c>
      <c r="P40" s="95"/>
      <c r="Q40" s="95"/>
      <c r="R40" s="95"/>
      <c r="S40" s="95"/>
      <c r="T40" s="95"/>
    </row>
    <row r="41" spans="1:20" x14ac:dyDescent="0.2">
      <c r="A41" s="70">
        <v>84</v>
      </c>
      <c r="B41" s="70">
        <v>74.400000000000006</v>
      </c>
      <c r="C41" s="70">
        <v>79</v>
      </c>
      <c r="D41" s="70">
        <v>60.7</v>
      </c>
      <c r="E41" s="70">
        <v>121</v>
      </c>
      <c r="F41" s="70">
        <v>150</v>
      </c>
      <c r="G41" s="70">
        <v>71</v>
      </c>
      <c r="H41" s="70">
        <v>52.8</v>
      </c>
      <c r="I41" s="70">
        <v>113</v>
      </c>
      <c r="J41" s="70">
        <v>201.5</v>
      </c>
      <c r="P41" s="95"/>
      <c r="Q41" s="95"/>
      <c r="R41" s="95"/>
      <c r="S41" s="95"/>
      <c r="T41" s="95"/>
    </row>
    <row r="42" spans="1:20" x14ac:dyDescent="0.2">
      <c r="A42" s="70">
        <v>81</v>
      </c>
      <c r="B42" s="70">
        <v>53.8</v>
      </c>
      <c r="C42" s="70">
        <v>71</v>
      </c>
      <c r="D42" s="70">
        <v>55.8</v>
      </c>
      <c r="E42" s="70">
        <v>79</v>
      </c>
      <c r="F42" s="70">
        <v>64</v>
      </c>
      <c r="G42" s="70">
        <v>81</v>
      </c>
      <c r="H42" s="70">
        <v>90.6</v>
      </c>
      <c r="I42" s="70">
        <v>87</v>
      </c>
      <c r="J42" s="70">
        <v>87</v>
      </c>
      <c r="P42" s="95"/>
      <c r="Q42" s="95"/>
      <c r="R42" s="95"/>
      <c r="S42" s="95"/>
      <c r="T42" s="95"/>
    </row>
    <row r="43" spans="1:20" x14ac:dyDescent="0.2">
      <c r="A43" s="70">
        <v>81</v>
      </c>
      <c r="B43" s="70">
        <v>64.900000000000006</v>
      </c>
      <c r="C43" s="70">
        <v>79</v>
      </c>
      <c r="D43" s="70">
        <v>68.3</v>
      </c>
      <c r="E43" s="70">
        <v>74</v>
      </c>
      <c r="F43" s="70">
        <v>44</v>
      </c>
      <c r="G43" s="70">
        <v>83</v>
      </c>
      <c r="H43" s="70">
        <v>78</v>
      </c>
      <c r="I43" s="70">
        <v>175</v>
      </c>
      <c r="J43" s="70">
        <v>64.5</v>
      </c>
      <c r="P43" s="95"/>
      <c r="Q43" s="95"/>
      <c r="R43" s="95"/>
      <c r="S43" s="95"/>
      <c r="T43" s="95"/>
    </row>
    <row r="44" spans="1:20" x14ac:dyDescent="0.2">
      <c r="A44" s="70">
        <v>88</v>
      </c>
      <c r="B44" s="70">
        <v>103.9</v>
      </c>
      <c r="C44" s="70">
        <v>73</v>
      </c>
      <c r="D44" s="70">
        <v>60.9</v>
      </c>
      <c r="E44" s="70">
        <v>76</v>
      </c>
      <c r="F44" s="70">
        <v>63.8</v>
      </c>
      <c r="G44" s="70">
        <v>71</v>
      </c>
      <c r="H44" s="70">
        <v>46.7</v>
      </c>
      <c r="I44" s="70">
        <v>77</v>
      </c>
      <c r="J44" s="70">
        <v>80.599999999999994</v>
      </c>
      <c r="P44" s="95"/>
      <c r="Q44" s="95"/>
      <c r="R44" s="95"/>
      <c r="S44" s="95"/>
      <c r="T44" s="95"/>
    </row>
    <row r="45" spans="1:20" x14ac:dyDescent="0.2">
      <c r="A45" s="70">
        <v>87</v>
      </c>
      <c r="B45" s="70"/>
      <c r="C45" s="70">
        <v>90</v>
      </c>
      <c r="D45" s="70">
        <v>90</v>
      </c>
      <c r="E45" s="70">
        <v>96</v>
      </c>
      <c r="F45" s="70">
        <v>98</v>
      </c>
      <c r="G45" s="70">
        <v>69</v>
      </c>
      <c r="H45" s="70">
        <v>45.7</v>
      </c>
      <c r="I45" s="70">
        <v>75</v>
      </c>
      <c r="J45" s="70"/>
      <c r="P45" s="95"/>
      <c r="Q45" s="95"/>
      <c r="R45" s="95"/>
      <c r="S45" s="95"/>
      <c r="T45" s="95"/>
    </row>
    <row r="46" spans="1:20" x14ac:dyDescent="0.2">
      <c r="A46" s="70">
        <v>69</v>
      </c>
      <c r="B46" s="70">
        <v>67.2</v>
      </c>
      <c r="C46" s="70">
        <v>91</v>
      </c>
      <c r="D46" s="70">
        <v>130.19999999999999</v>
      </c>
      <c r="E46" s="70">
        <v>71</v>
      </c>
      <c r="F46" s="70"/>
      <c r="G46" s="70">
        <v>70</v>
      </c>
      <c r="H46" s="70">
        <v>45.4</v>
      </c>
      <c r="I46" s="70">
        <v>92</v>
      </c>
      <c r="J46" s="70"/>
      <c r="P46" s="95"/>
      <c r="Q46" s="95"/>
      <c r="R46" s="95"/>
      <c r="S46" s="95"/>
      <c r="T46" s="95"/>
    </row>
    <row r="47" spans="1:20" x14ac:dyDescent="0.2">
      <c r="A47" s="70">
        <v>87</v>
      </c>
      <c r="B47" s="70">
        <v>89.1</v>
      </c>
      <c r="C47" s="70">
        <v>77</v>
      </c>
      <c r="D47" s="70">
        <v>75.3</v>
      </c>
      <c r="E47" s="70">
        <v>100</v>
      </c>
      <c r="F47" s="70">
        <v>82.2</v>
      </c>
      <c r="G47" s="70">
        <v>76</v>
      </c>
      <c r="H47" s="70">
        <v>80</v>
      </c>
      <c r="I47" s="70">
        <v>92</v>
      </c>
      <c r="J47" s="70">
        <v>95</v>
      </c>
      <c r="P47" s="95"/>
      <c r="Q47" s="95"/>
      <c r="R47" s="95"/>
      <c r="S47" s="95"/>
      <c r="T47" s="95"/>
    </row>
    <row r="48" spans="1:20" x14ac:dyDescent="0.2">
      <c r="A48" s="70">
        <v>76</v>
      </c>
      <c r="B48" s="70"/>
      <c r="C48" s="70">
        <v>75</v>
      </c>
      <c r="D48" s="70">
        <v>63.3</v>
      </c>
      <c r="E48" s="70">
        <v>63</v>
      </c>
      <c r="F48" s="70"/>
      <c r="G48" s="70">
        <v>88</v>
      </c>
      <c r="H48" s="70">
        <v>93.54</v>
      </c>
      <c r="I48" s="70">
        <v>110</v>
      </c>
      <c r="J48" s="70">
        <v>131.69999999999999</v>
      </c>
      <c r="P48" s="95"/>
      <c r="Q48" s="95"/>
      <c r="R48" s="95"/>
      <c r="S48" s="95"/>
      <c r="T48" s="95"/>
    </row>
    <row r="49" spans="1:20" x14ac:dyDescent="0.2">
      <c r="A49" s="70">
        <v>74</v>
      </c>
      <c r="B49" s="70">
        <v>82.9</v>
      </c>
      <c r="C49" s="70">
        <v>101</v>
      </c>
      <c r="D49" s="70">
        <v>159</v>
      </c>
      <c r="E49" s="70">
        <v>75</v>
      </c>
      <c r="F49" s="70"/>
      <c r="G49" s="70">
        <v>88</v>
      </c>
      <c r="H49" s="70"/>
      <c r="I49" s="70">
        <v>71</v>
      </c>
      <c r="J49" s="70">
        <v>57.5</v>
      </c>
      <c r="P49" s="95"/>
      <c r="Q49" s="95"/>
      <c r="R49" s="95"/>
      <c r="S49" s="95"/>
      <c r="T49" s="95"/>
    </row>
    <row r="50" spans="1:20" x14ac:dyDescent="0.2">
      <c r="A50" s="70">
        <v>74</v>
      </c>
      <c r="B50" s="70">
        <v>63</v>
      </c>
      <c r="C50" s="70">
        <v>74</v>
      </c>
      <c r="D50" s="70">
        <v>67.400000000000006</v>
      </c>
      <c r="E50" s="70">
        <v>76</v>
      </c>
      <c r="F50" s="70"/>
      <c r="G50" s="70">
        <v>71</v>
      </c>
      <c r="H50" s="70">
        <v>86.4</v>
      </c>
      <c r="I50" s="70">
        <v>87</v>
      </c>
      <c r="J50" s="70">
        <v>134.30000000000001</v>
      </c>
      <c r="P50" s="95"/>
      <c r="Q50" s="95"/>
      <c r="R50" s="95"/>
      <c r="S50" s="95"/>
      <c r="T50" s="95"/>
    </row>
    <row r="51" spans="1:20" x14ac:dyDescent="0.2">
      <c r="A51" s="70">
        <v>77</v>
      </c>
      <c r="B51" s="70">
        <v>47.2</v>
      </c>
      <c r="C51" s="70">
        <v>74</v>
      </c>
      <c r="D51" s="70">
        <v>61.5</v>
      </c>
      <c r="E51" s="70">
        <v>84</v>
      </c>
      <c r="F51" s="70">
        <v>80.900000000000006</v>
      </c>
      <c r="G51" s="70">
        <v>75</v>
      </c>
      <c r="H51" s="70"/>
      <c r="I51" s="70">
        <v>83</v>
      </c>
      <c r="J51" s="70"/>
      <c r="P51" s="95"/>
      <c r="Q51" s="95"/>
      <c r="R51" s="95"/>
      <c r="S51" s="95"/>
      <c r="T51" s="95"/>
    </row>
    <row r="52" spans="1:20" x14ac:dyDescent="0.2">
      <c r="A52" s="70">
        <v>67</v>
      </c>
      <c r="B52" s="70">
        <v>52.9</v>
      </c>
      <c r="C52" s="70">
        <v>82</v>
      </c>
      <c r="D52" s="70">
        <v>81.8</v>
      </c>
      <c r="E52" s="70">
        <v>81</v>
      </c>
      <c r="F52" s="70">
        <v>64.400000000000006</v>
      </c>
      <c r="G52" s="70">
        <v>60</v>
      </c>
      <c r="H52" s="70"/>
      <c r="I52" s="70">
        <v>87</v>
      </c>
      <c r="J52" s="70">
        <v>68.900000000000006</v>
      </c>
      <c r="P52" s="95"/>
      <c r="Q52" s="95"/>
      <c r="R52" s="95"/>
      <c r="S52" s="95"/>
      <c r="T52" s="95"/>
    </row>
    <row r="53" spans="1:20" x14ac:dyDescent="0.2">
      <c r="A53" s="70">
        <v>71</v>
      </c>
      <c r="B53" s="70">
        <v>49.3</v>
      </c>
      <c r="C53" s="70">
        <v>75</v>
      </c>
      <c r="D53" s="70">
        <v>53.4</v>
      </c>
      <c r="E53" s="75"/>
      <c r="F53" s="75"/>
      <c r="G53" s="70">
        <v>86</v>
      </c>
      <c r="H53" s="70"/>
      <c r="I53" s="70">
        <v>89</v>
      </c>
      <c r="J53" s="70">
        <v>101.9</v>
      </c>
      <c r="P53" s="95"/>
      <c r="Q53" s="95"/>
      <c r="S53" s="95"/>
      <c r="T53" s="95"/>
    </row>
    <row r="54" spans="1:20" x14ac:dyDescent="0.2">
      <c r="A54" s="70">
        <v>83</v>
      </c>
      <c r="B54" s="70">
        <v>52.5</v>
      </c>
      <c r="C54" s="70">
        <v>89</v>
      </c>
      <c r="D54" s="70">
        <v>78</v>
      </c>
      <c r="E54" s="75"/>
      <c r="F54" s="75"/>
      <c r="G54" s="70">
        <v>88</v>
      </c>
      <c r="H54" s="70"/>
      <c r="I54" s="75"/>
      <c r="J54" s="75"/>
      <c r="P54" s="95"/>
      <c r="Q54" s="95"/>
      <c r="S54" s="95"/>
    </row>
    <row r="55" spans="1:20" x14ac:dyDescent="0.2">
      <c r="A55" s="75"/>
      <c r="B55" s="75"/>
      <c r="C55" s="70">
        <v>89</v>
      </c>
      <c r="D55" s="70"/>
      <c r="E55" s="75"/>
      <c r="F55" s="75"/>
      <c r="G55" s="70">
        <v>70</v>
      </c>
      <c r="H55" s="70">
        <v>52.6</v>
      </c>
      <c r="I55" s="75"/>
      <c r="J55" s="75"/>
      <c r="Q55" s="95"/>
      <c r="S55" s="95"/>
    </row>
    <row r="56" spans="1:20" x14ac:dyDescent="0.2">
      <c r="A56" s="75"/>
      <c r="B56" s="75"/>
      <c r="C56" s="70">
        <v>73</v>
      </c>
      <c r="D56" s="70">
        <v>63.5</v>
      </c>
      <c r="E56" s="75"/>
      <c r="F56" s="75"/>
      <c r="G56" s="70">
        <v>75</v>
      </c>
      <c r="H56" s="70">
        <v>59.4</v>
      </c>
      <c r="I56" s="75"/>
      <c r="J56" s="75"/>
      <c r="Q56" s="95"/>
      <c r="S56" s="95"/>
    </row>
  </sheetData>
  <dataValidations count="1">
    <dataValidation type="decimal" allowBlank="1" showDropDown="1" showInputMessage="1" showErrorMessage="1" prompt="Enter a number between 15 and 400" sqref="G4:H56 I4:J53 A4:B54 C4:D56 E4:F52" xr:uid="{00000000-0002-0000-0400-000000000000}">
      <formula1>15</formula1>
      <formula2>400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E1AE-D70C-4535-A350-79983D6DBA20}">
  <dimension ref="B1:U52"/>
  <sheetViews>
    <sheetView workbookViewId="0">
      <selection activeCell="R32" sqref="R32"/>
    </sheetView>
  </sheetViews>
  <sheetFormatPr defaultRowHeight="15" x14ac:dyDescent="0.25"/>
  <sheetData>
    <row r="1" spans="2:20" x14ac:dyDescent="0.25">
      <c r="B1" s="1" t="s">
        <v>17</v>
      </c>
      <c r="F1" s="1" t="s">
        <v>75</v>
      </c>
      <c r="G1" s="1"/>
      <c r="H1" s="1"/>
      <c r="I1" s="1"/>
      <c r="J1" s="1" t="s">
        <v>18</v>
      </c>
      <c r="K1" s="1"/>
      <c r="L1" s="1"/>
      <c r="M1" s="1"/>
      <c r="N1" s="1" t="s">
        <v>41</v>
      </c>
      <c r="O1" s="1"/>
      <c r="P1" s="1"/>
      <c r="Q1" s="1"/>
      <c r="R1" s="1" t="s">
        <v>42</v>
      </c>
    </row>
    <row r="2" spans="2:20" x14ac:dyDescent="0.25">
      <c r="B2" s="1"/>
      <c r="C2" s="1" t="s">
        <v>72</v>
      </c>
      <c r="D2" s="1" t="s">
        <v>73</v>
      </c>
      <c r="G2" s="1" t="s">
        <v>72</v>
      </c>
      <c r="H2" s="1" t="s">
        <v>73</v>
      </c>
      <c r="K2" s="1" t="s">
        <v>72</v>
      </c>
      <c r="L2" s="1" t="s">
        <v>73</v>
      </c>
      <c r="O2" s="1" t="s">
        <v>72</v>
      </c>
      <c r="P2" s="1" t="s">
        <v>73</v>
      </c>
      <c r="S2" s="1" t="s">
        <v>72</v>
      </c>
      <c r="T2" s="1" t="s">
        <v>73</v>
      </c>
    </row>
    <row r="3" spans="2:20" x14ac:dyDescent="0.25">
      <c r="B3" s="1" t="s">
        <v>12</v>
      </c>
      <c r="C3">
        <v>150</v>
      </c>
      <c r="D3">
        <v>0</v>
      </c>
      <c r="F3" s="1" t="s">
        <v>12</v>
      </c>
      <c r="G3">
        <v>150</v>
      </c>
      <c r="H3">
        <v>0</v>
      </c>
      <c r="J3" s="1" t="s">
        <v>12</v>
      </c>
      <c r="K3">
        <v>150</v>
      </c>
      <c r="L3">
        <v>0</v>
      </c>
      <c r="N3" s="1" t="s">
        <v>12</v>
      </c>
      <c r="O3">
        <v>150</v>
      </c>
      <c r="P3">
        <v>0</v>
      </c>
      <c r="R3" s="1" t="s">
        <v>12</v>
      </c>
      <c r="S3">
        <v>150</v>
      </c>
      <c r="T3">
        <v>0</v>
      </c>
    </row>
    <row r="4" spans="2:20" x14ac:dyDescent="0.25">
      <c r="B4" s="1" t="s">
        <v>94</v>
      </c>
      <c r="C4">
        <v>145</v>
      </c>
      <c r="D4">
        <v>8</v>
      </c>
      <c r="F4" s="1" t="s">
        <v>94</v>
      </c>
      <c r="G4">
        <v>102</v>
      </c>
      <c r="H4">
        <v>5</v>
      </c>
      <c r="J4" s="1" t="s">
        <v>94</v>
      </c>
      <c r="K4">
        <v>126</v>
      </c>
      <c r="L4">
        <v>18</v>
      </c>
      <c r="N4" s="1" t="s">
        <v>94</v>
      </c>
      <c r="O4">
        <v>140</v>
      </c>
      <c r="P4">
        <v>11</v>
      </c>
      <c r="R4" s="1" t="s">
        <v>94</v>
      </c>
      <c r="S4">
        <v>146</v>
      </c>
      <c r="T4">
        <v>10</v>
      </c>
    </row>
    <row r="5" spans="2:20" x14ac:dyDescent="0.25">
      <c r="B5" s="1" t="s">
        <v>14</v>
      </c>
      <c r="C5">
        <v>37</v>
      </c>
      <c r="D5">
        <v>13</v>
      </c>
      <c r="F5" s="1" t="s">
        <v>14</v>
      </c>
      <c r="G5">
        <v>47</v>
      </c>
      <c r="H5">
        <v>3</v>
      </c>
      <c r="J5" s="1" t="s">
        <v>14</v>
      </c>
      <c r="N5" s="1" t="s">
        <v>14</v>
      </c>
      <c r="O5">
        <v>45</v>
      </c>
      <c r="P5">
        <v>5</v>
      </c>
      <c r="R5" s="1" t="s">
        <v>14</v>
      </c>
      <c r="S5">
        <v>46</v>
      </c>
      <c r="T5">
        <v>2</v>
      </c>
    </row>
    <row r="6" spans="2:20" x14ac:dyDescent="0.25">
      <c r="B6" s="1" t="s">
        <v>95</v>
      </c>
      <c r="C6">
        <v>44</v>
      </c>
      <c r="D6">
        <v>6</v>
      </c>
      <c r="F6" s="1" t="s">
        <v>95</v>
      </c>
      <c r="G6">
        <v>48</v>
      </c>
      <c r="H6">
        <v>3</v>
      </c>
      <c r="J6" s="1" t="s">
        <v>95</v>
      </c>
      <c r="K6">
        <v>41</v>
      </c>
      <c r="L6">
        <v>9</v>
      </c>
      <c r="N6" s="1" t="s">
        <v>95</v>
      </c>
      <c r="O6">
        <v>40</v>
      </c>
      <c r="P6">
        <v>10</v>
      </c>
      <c r="R6" s="1" t="s">
        <v>95</v>
      </c>
      <c r="S6">
        <v>45</v>
      </c>
      <c r="T6">
        <v>5</v>
      </c>
    </row>
    <row r="7" spans="2:20" x14ac:dyDescent="0.25">
      <c r="B7" s="1" t="s">
        <v>16</v>
      </c>
      <c r="C7">
        <v>45</v>
      </c>
      <c r="D7">
        <v>6</v>
      </c>
      <c r="F7" s="1" t="s">
        <v>16</v>
      </c>
      <c r="G7">
        <v>41</v>
      </c>
      <c r="H7">
        <v>12</v>
      </c>
      <c r="J7" s="1" t="s">
        <v>16</v>
      </c>
      <c r="K7">
        <v>40</v>
      </c>
      <c r="L7">
        <v>9</v>
      </c>
      <c r="N7" s="1" t="s">
        <v>16</v>
      </c>
      <c r="O7">
        <v>42</v>
      </c>
      <c r="P7">
        <v>11</v>
      </c>
      <c r="R7" s="1" t="s">
        <v>16</v>
      </c>
      <c r="S7">
        <v>47</v>
      </c>
      <c r="T7">
        <v>3</v>
      </c>
    </row>
    <row r="9" spans="2:20" x14ac:dyDescent="0.25">
      <c r="C9" s="1" t="s">
        <v>70</v>
      </c>
      <c r="D9" s="1" t="s">
        <v>71</v>
      </c>
      <c r="G9" s="1" t="s">
        <v>70</v>
      </c>
      <c r="H9" s="1" t="s">
        <v>71</v>
      </c>
      <c r="K9" s="1" t="s">
        <v>70</v>
      </c>
      <c r="L9" s="1" t="s">
        <v>71</v>
      </c>
      <c r="O9" s="1" t="s">
        <v>70</v>
      </c>
      <c r="P9" s="1" t="s">
        <v>71</v>
      </c>
      <c r="S9" s="1" t="s">
        <v>70</v>
      </c>
      <c r="T9" s="1" t="s">
        <v>71</v>
      </c>
    </row>
    <row r="10" spans="2:20" x14ac:dyDescent="0.25">
      <c r="C10" s="56">
        <f>C3/150</f>
        <v>1</v>
      </c>
      <c r="D10" s="56">
        <f>D3/150</f>
        <v>0</v>
      </c>
      <c r="G10" s="56">
        <f>G3/150</f>
        <v>1</v>
      </c>
      <c r="H10" s="56">
        <f>H3/150</f>
        <v>0</v>
      </c>
      <c r="K10" s="56">
        <f>K3/150</f>
        <v>1</v>
      </c>
      <c r="L10" s="56">
        <f>L3/150</f>
        <v>0</v>
      </c>
      <c r="O10" s="56">
        <f>O3/150</f>
        <v>1</v>
      </c>
      <c r="P10" s="56">
        <f>P3/150</f>
        <v>0</v>
      </c>
      <c r="S10" s="56">
        <f>S3/150</f>
        <v>1</v>
      </c>
      <c r="T10" s="56">
        <f>T3/150</f>
        <v>0</v>
      </c>
    </row>
    <row r="11" spans="2:20" x14ac:dyDescent="0.25">
      <c r="C11" s="56">
        <f>C4/150</f>
        <v>0.96666666666666667</v>
      </c>
      <c r="D11" s="56">
        <f>D4/150</f>
        <v>5.3333333333333337E-2</v>
      </c>
      <c r="G11" s="56">
        <f>G4/150</f>
        <v>0.68</v>
      </c>
      <c r="H11" s="56">
        <f>H4/150</f>
        <v>3.3333333333333333E-2</v>
      </c>
      <c r="K11" s="56">
        <f>K4/150</f>
        <v>0.84</v>
      </c>
      <c r="L11" s="56">
        <f>L4/150</f>
        <v>0.12</v>
      </c>
      <c r="O11" s="56">
        <f>O4/150</f>
        <v>0.93333333333333335</v>
      </c>
      <c r="P11" s="56">
        <f>P4/150</f>
        <v>7.3333333333333334E-2</v>
      </c>
      <c r="S11" s="56">
        <f>S4/150</f>
        <v>0.97333333333333338</v>
      </c>
      <c r="T11" s="56">
        <f>T4/150</f>
        <v>6.6666666666666666E-2</v>
      </c>
    </row>
    <row r="12" spans="2:20" x14ac:dyDescent="0.25">
      <c r="C12" s="56">
        <f t="shared" ref="C12:D14" si="0">C5/50</f>
        <v>0.74</v>
      </c>
      <c r="D12" s="56">
        <f t="shared" si="0"/>
        <v>0.26</v>
      </c>
      <c r="G12" s="56">
        <f t="shared" ref="G12:H14" si="1">G5/50</f>
        <v>0.94</v>
      </c>
      <c r="H12" s="56">
        <f t="shared" si="1"/>
        <v>0.06</v>
      </c>
      <c r="K12" s="56"/>
      <c r="L12" s="56"/>
      <c r="O12" s="56">
        <f t="shared" ref="O12:P14" si="2">O5/50</f>
        <v>0.9</v>
      </c>
      <c r="P12" s="56">
        <f t="shared" si="2"/>
        <v>0.1</v>
      </c>
      <c r="S12" s="56">
        <f t="shared" ref="S12:T14" si="3">S5/50</f>
        <v>0.92</v>
      </c>
      <c r="T12" s="56">
        <f t="shared" si="3"/>
        <v>0.04</v>
      </c>
    </row>
    <row r="13" spans="2:20" x14ac:dyDescent="0.25">
      <c r="C13" s="56">
        <f t="shared" si="0"/>
        <v>0.88</v>
      </c>
      <c r="D13" s="56">
        <f t="shared" si="0"/>
        <v>0.12</v>
      </c>
      <c r="G13" s="56">
        <f t="shared" si="1"/>
        <v>0.96</v>
      </c>
      <c r="H13" s="56">
        <f t="shared" si="1"/>
        <v>0.06</v>
      </c>
      <c r="K13" s="56">
        <f>K6/50</f>
        <v>0.82</v>
      </c>
      <c r="L13" s="56">
        <f>L6/50</f>
        <v>0.18</v>
      </c>
      <c r="O13" s="56">
        <f t="shared" si="2"/>
        <v>0.8</v>
      </c>
      <c r="P13" s="56">
        <f t="shared" si="2"/>
        <v>0.2</v>
      </c>
      <c r="S13" s="56">
        <f t="shared" si="3"/>
        <v>0.9</v>
      </c>
      <c r="T13" s="56">
        <f t="shared" si="3"/>
        <v>0.1</v>
      </c>
    </row>
    <row r="14" spans="2:20" x14ac:dyDescent="0.25">
      <c r="C14" s="56">
        <f t="shared" si="0"/>
        <v>0.9</v>
      </c>
      <c r="D14" s="56">
        <f t="shared" si="0"/>
        <v>0.12</v>
      </c>
      <c r="G14" s="56">
        <f t="shared" si="1"/>
        <v>0.82</v>
      </c>
      <c r="H14" s="56">
        <f t="shared" si="1"/>
        <v>0.24</v>
      </c>
      <c r="K14" s="56">
        <f>K7/50</f>
        <v>0.8</v>
      </c>
      <c r="L14" s="56">
        <f>L7/50</f>
        <v>0.18</v>
      </c>
      <c r="O14" s="56">
        <f t="shared" si="2"/>
        <v>0.84</v>
      </c>
      <c r="P14" s="56">
        <f t="shared" si="2"/>
        <v>0.22</v>
      </c>
      <c r="S14" s="56">
        <f t="shared" si="3"/>
        <v>0.94</v>
      </c>
      <c r="T14" s="56">
        <f t="shared" si="3"/>
        <v>0.06</v>
      </c>
    </row>
    <row r="17" spans="2:20" x14ac:dyDescent="0.25">
      <c r="D17" t="s">
        <v>96</v>
      </c>
      <c r="H17" t="s">
        <v>96</v>
      </c>
      <c r="L17" t="s">
        <v>96</v>
      </c>
      <c r="P17" t="s">
        <v>96</v>
      </c>
      <c r="T17" t="s">
        <v>96</v>
      </c>
    </row>
    <row r="18" spans="2:20" x14ac:dyDescent="0.25">
      <c r="C18" s="1" t="s">
        <v>12</v>
      </c>
      <c r="D18" s="56">
        <v>0</v>
      </c>
      <c r="G18" s="1" t="s">
        <v>12</v>
      </c>
      <c r="H18" s="56">
        <v>0</v>
      </c>
      <c r="K18" s="1" t="s">
        <v>12</v>
      </c>
      <c r="L18" s="56">
        <v>0</v>
      </c>
      <c r="O18" s="1" t="s">
        <v>12</v>
      </c>
      <c r="P18" s="56">
        <v>0</v>
      </c>
      <c r="S18" s="1" t="s">
        <v>12</v>
      </c>
      <c r="T18" s="56">
        <v>0</v>
      </c>
    </row>
    <row r="19" spans="2:20" x14ac:dyDescent="0.25">
      <c r="C19" s="1" t="s">
        <v>94</v>
      </c>
      <c r="D19" s="56">
        <v>5.3333333333333337E-2</v>
      </c>
      <c r="G19" s="1" t="s">
        <v>94</v>
      </c>
      <c r="H19" s="56">
        <v>3.3333333333333333E-2</v>
      </c>
      <c r="K19" s="1" t="s">
        <v>94</v>
      </c>
      <c r="L19" s="56">
        <v>0.12</v>
      </c>
      <c r="O19" s="1" t="s">
        <v>94</v>
      </c>
      <c r="P19" s="56">
        <v>7.3333333333333334E-2</v>
      </c>
      <c r="S19" s="1" t="s">
        <v>94</v>
      </c>
      <c r="T19" s="56">
        <v>6.6666666666666666E-2</v>
      </c>
    </row>
    <row r="20" spans="2:20" x14ac:dyDescent="0.25">
      <c r="C20" s="1" t="s">
        <v>14</v>
      </c>
      <c r="D20" s="56">
        <v>0.26</v>
      </c>
      <c r="G20" s="1" t="s">
        <v>14</v>
      </c>
      <c r="H20" s="56">
        <v>0.06</v>
      </c>
      <c r="K20" s="1" t="s">
        <v>14</v>
      </c>
      <c r="L20" s="56"/>
      <c r="O20" s="1" t="s">
        <v>14</v>
      </c>
      <c r="P20" s="56">
        <v>0.1</v>
      </c>
      <c r="S20" s="1" t="s">
        <v>14</v>
      </c>
      <c r="T20" s="56">
        <v>0.04</v>
      </c>
    </row>
    <row r="21" spans="2:20" x14ac:dyDescent="0.25">
      <c r="C21" s="1" t="s">
        <v>95</v>
      </c>
      <c r="D21" s="56">
        <v>0.12</v>
      </c>
      <c r="G21" s="1" t="s">
        <v>95</v>
      </c>
      <c r="H21" s="56">
        <v>0.06</v>
      </c>
      <c r="K21" s="1" t="s">
        <v>95</v>
      </c>
      <c r="L21" s="56">
        <v>0.18</v>
      </c>
      <c r="O21" s="1" t="s">
        <v>95</v>
      </c>
      <c r="P21" s="56">
        <v>0.2</v>
      </c>
      <c r="S21" s="1" t="s">
        <v>95</v>
      </c>
      <c r="T21" s="56">
        <v>0.1</v>
      </c>
    </row>
    <row r="22" spans="2:20" x14ac:dyDescent="0.25">
      <c r="C22" s="1" t="s">
        <v>16</v>
      </c>
      <c r="D22" s="56">
        <v>0.12</v>
      </c>
      <c r="G22" s="1" t="s">
        <v>16</v>
      </c>
      <c r="H22" s="56">
        <v>0.24</v>
      </c>
      <c r="K22" s="1" t="s">
        <v>16</v>
      </c>
      <c r="L22" s="56">
        <v>0.18</v>
      </c>
      <c r="O22" s="1" t="s">
        <v>16</v>
      </c>
      <c r="P22" s="56">
        <v>0.22</v>
      </c>
      <c r="S22" s="1" t="s">
        <v>16</v>
      </c>
      <c r="T22" s="56">
        <v>0.06</v>
      </c>
    </row>
    <row r="27" spans="2:20" x14ac:dyDescent="0.25">
      <c r="B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t="s">
        <v>100</v>
      </c>
    </row>
    <row r="28" spans="2:20" x14ac:dyDescent="0.25">
      <c r="B28" s="1"/>
      <c r="C28" s="1"/>
      <c r="D28" s="1"/>
      <c r="G28" s="1"/>
      <c r="H28" s="1"/>
      <c r="K28" s="1"/>
      <c r="L28" s="1"/>
      <c r="O28" s="1"/>
      <c r="P28" s="1"/>
      <c r="S28" s="1"/>
      <c r="T28" s="1"/>
    </row>
    <row r="29" spans="2:20" x14ac:dyDescent="0.25">
      <c r="B29" s="1"/>
      <c r="F29" s="1"/>
      <c r="J29" s="1"/>
      <c r="N29" s="1"/>
      <c r="R29" s="1"/>
    </row>
    <row r="30" spans="2:20" x14ac:dyDescent="0.25">
      <c r="B30" s="1"/>
      <c r="F30" s="1"/>
      <c r="J30" s="1"/>
      <c r="N30" s="1"/>
      <c r="R30" s="1"/>
    </row>
    <row r="31" spans="2:20" x14ac:dyDescent="0.25">
      <c r="B31" s="1"/>
      <c r="F31" s="1"/>
      <c r="J31" s="1"/>
      <c r="N31" s="1"/>
      <c r="R31" s="1"/>
    </row>
    <row r="32" spans="2:20" x14ac:dyDescent="0.25">
      <c r="B32" s="1"/>
      <c r="F32" s="1"/>
      <c r="J32" s="1"/>
      <c r="N32" s="1"/>
      <c r="R32" s="1"/>
    </row>
    <row r="33" spans="2:21" x14ac:dyDescent="0.25">
      <c r="B33" s="1"/>
      <c r="F33" s="1"/>
      <c r="J33" s="1"/>
      <c r="N33" s="1"/>
      <c r="R33" s="1"/>
    </row>
    <row r="38" spans="2:21" x14ac:dyDescent="0.25">
      <c r="C38" t="s">
        <v>97</v>
      </c>
    </row>
    <row r="39" spans="2:21" x14ac:dyDescent="0.25">
      <c r="C39" s="1" t="s">
        <v>17</v>
      </c>
      <c r="G39" s="1" t="s">
        <v>75</v>
      </c>
      <c r="H39" s="1"/>
      <c r="I39" s="1"/>
      <c r="K39" s="1" t="s">
        <v>18</v>
      </c>
      <c r="L39" s="1"/>
      <c r="M39" s="1"/>
      <c r="O39" s="1" t="s">
        <v>41</v>
      </c>
      <c r="P39" s="1"/>
      <c r="Q39" s="1"/>
      <c r="S39" s="1" t="s">
        <v>42</v>
      </c>
    </row>
    <row r="40" spans="2:21" x14ac:dyDescent="0.25">
      <c r="C40" s="1"/>
      <c r="D40" s="1" t="s">
        <v>73</v>
      </c>
      <c r="E40" s="1" t="s">
        <v>98</v>
      </c>
      <c r="H40" s="1" t="s">
        <v>73</v>
      </c>
      <c r="I40" s="1" t="s">
        <v>98</v>
      </c>
      <c r="L40" s="1" t="s">
        <v>73</v>
      </c>
      <c r="M40" s="1" t="s">
        <v>98</v>
      </c>
      <c r="P40" s="1" t="s">
        <v>73</v>
      </c>
      <c r="Q40" s="1" t="s">
        <v>98</v>
      </c>
      <c r="T40" s="1" t="s">
        <v>73</v>
      </c>
      <c r="U40" s="1" t="s">
        <v>98</v>
      </c>
    </row>
    <row r="41" spans="2:21" x14ac:dyDescent="0.25">
      <c r="C41" s="1" t="s">
        <v>12</v>
      </c>
      <c r="D41">
        <v>0</v>
      </c>
      <c r="E41">
        <v>150</v>
      </c>
      <c r="G41" s="1" t="s">
        <v>12</v>
      </c>
      <c r="H41">
        <v>0</v>
      </c>
      <c r="I41">
        <v>150</v>
      </c>
      <c r="K41" s="1" t="s">
        <v>12</v>
      </c>
      <c r="L41">
        <v>0</v>
      </c>
      <c r="M41">
        <v>150</v>
      </c>
      <c r="O41" s="1" t="s">
        <v>12</v>
      </c>
      <c r="P41">
        <v>0</v>
      </c>
      <c r="Q41">
        <v>150</v>
      </c>
      <c r="S41" s="1" t="s">
        <v>12</v>
      </c>
      <c r="T41">
        <v>0</v>
      </c>
      <c r="U41">
        <v>150</v>
      </c>
    </row>
    <row r="42" spans="2:21" x14ac:dyDescent="0.25">
      <c r="C42" s="1" t="s">
        <v>94</v>
      </c>
      <c r="D42">
        <v>8</v>
      </c>
      <c r="E42">
        <f>E41-D42</f>
        <v>142</v>
      </c>
      <c r="G42" s="1" t="s">
        <v>94</v>
      </c>
      <c r="H42">
        <v>5</v>
      </c>
      <c r="I42">
        <f>I41-H42</f>
        <v>145</v>
      </c>
      <c r="K42" s="1" t="s">
        <v>94</v>
      </c>
      <c r="L42">
        <v>18</v>
      </c>
      <c r="M42">
        <f>M41-L42</f>
        <v>132</v>
      </c>
      <c r="O42" s="1" t="s">
        <v>94</v>
      </c>
      <c r="P42">
        <v>11</v>
      </c>
      <c r="Q42">
        <f>Q41-P42</f>
        <v>139</v>
      </c>
      <c r="S42" s="1" t="s">
        <v>94</v>
      </c>
      <c r="T42">
        <v>10</v>
      </c>
      <c r="U42">
        <f>U41-T42</f>
        <v>140</v>
      </c>
    </row>
    <row r="43" spans="2:21" x14ac:dyDescent="0.25">
      <c r="C43" s="1" t="s">
        <v>14</v>
      </c>
      <c r="D43">
        <v>39</v>
      </c>
      <c r="E43">
        <f>E42-D43</f>
        <v>103</v>
      </c>
      <c r="G43" s="1" t="s">
        <v>14</v>
      </c>
      <c r="H43">
        <v>9</v>
      </c>
      <c r="I43">
        <f>I42-H43</f>
        <v>136</v>
      </c>
      <c r="K43" s="1" t="s">
        <v>14</v>
      </c>
      <c r="M43">
        <f>M42-L43</f>
        <v>132</v>
      </c>
      <c r="O43" s="1" t="s">
        <v>14</v>
      </c>
      <c r="P43">
        <v>15</v>
      </c>
      <c r="Q43">
        <f>Q42-P43</f>
        <v>124</v>
      </c>
      <c r="S43" s="1" t="s">
        <v>14</v>
      </c>
      <c r="T43">
        <v>6</v>
      </c>
      <c r="U43">
        <f>U42-T43</f>
        <v>134</v>
      </c>
    </row>
    <row r="44" spans="2:21" x14ac:dyDescent="0.25">
      <c r="C44" s="1" t="s">
        <v>95</v>
      </c>
      <c r="D44">
        <v>18</v>
      </c>
      <c r="E44">
        <f>E43-D44</f>
        <v>85</v>
      </c>
      <c r="G44" s="1" t="s">
        <v>95</v>
      </c>
      <c r="H44">
        <v>9</v>
      </c>
      <c r="I44">
        <f>I43-H44</f>
        <v>127</v>
      </c>
      <c r="K44" s="1" t="s">
        <v>95</v>
      </c>
      <c r="L44">
        <v>27</v>
      </c>
      <c r="M44">
        <f>M43-L44</f>
        <v>105</v>
      </c>
      <c r="O44" s="1" t="s">
        <v>95</v>
      </c>
      <c r="P44">
        <v>30</v>
      </c>
      <c r="Q44">
        <f>Q43-P44</f>
        <v>94</v>
      </c>
      <c r="S44" s="1" t="s">
        <v>95</v>
      </c>
      <c r="T44">
        <v>15</v>
      </c>
      <c r="U44">
        <f>U43-T44</f>
        <v>119</v>
      </c>
    </row>
    <row r="45" spans="2:21" x14ac:dyDescent="0.25">
      <c r="C45" s="1" t="s">
        <v>16</v>
      </c>
      <c r="D45">
        <v>18</v>
      </c>
      <c r="E45">
        <f>E44-D45</f>
        <v>67</v>
      </c>
      <c r="G45" s="1" t="s">
        <v>16</v>
      </c>
      <c r="H45">
        <v>36</v>
      </c>
      <c r="I45">
        <f>I44-H45</f>
        <v>91</v>
      </c>
      <c r="K45" s="1" t="s">
        <v>16</v>
      </c>
      <c r="L45">
        <v>27</v>
      </c>
      <c r="M45">
        <f>M44-L45</f>
        <v>78</v>
      </c>
      <c r="O45" s="1" t="s">
        <v>16</v>
      </c>
      <c r="P45">
        <v>33</v>
      </c>
      <c r="Q45">
        <f>Q44-P45</f>
        <v>61</v>
      </c>
      <c r="S45" s="1" t="s">
        <v>16</v>
      </c>
      <c r="T45">
        <v>9</v>
      </c>
      <c r="U45">
        <f>U44-T45</f>
        <v>110</v>
      </c>
    </row>
    <row r="47" spans="2:21" x14ac:dyDescent="0.25">
      <c r="D47" t="s">
        <v>99</v>
      </c>
      <c r="H47" t="s">
        <v>99</v>
      </c>
      <c r="L47" t="s">
        <v>99</v>
      </c>
      <c r="P47" t="s">
        <v>99</v>
      </c>
      <c r="T47" t="s">
        <v>99</v>
      </c>
    </row>
    <row r="48" spans="2:21" x14ac:dyDescent="0.25">
      <c r="C48" s="1" t="s">
        <v>12</v>
      </c>
      <c r="D48" s="56">
        <f>E41/150</f>
        <v>1</v>
      </c>
      <c r="G48" s="1" t="s">
        <v>12</v>
      </c>
      <c r="H48" s="56">
        <f>I41/150</f>
        <v>1</v>
      </c>
      <c r="K48" s="1" t="s">
        <v>12</v>
      </c>
      <c r="L48" s="56">
        <f>M41/150</f>
        <v>1</v>
      </c>
      <c r="O48" s="1" t="s">
        <v>12</v>
      </c>
      <c r="P48" s="56">
        <f>Q41/150</f>
        <v>1</v>
      </c>
      <c r="S48" s="1" t="s">
        <v>12</v>
      </c>
      <c r="T48" s="56">
        <f>U41/150</f>
        <v>1</v>
      </c>
    </row>
    <row r="49" spans="3:20" x14ac:dyDescent="0.25">
      <c r="C49" s="1" t="s">
        <v>94</v>
      </c>
      <c r="D49" s="56">
        <f>E42/150</f>
        <v>0.94666666666666666</v>
      </c>
      <c r="G49" s="1" t="s">
        <v>94</v>
      </c>
      <c r="H49" s="56">
        <f>I42/150</f>
        <v>0.96666666666666667</v>
      </c>
      <c r="K49" s="1" t="s">
        <v>94</v>
      </c>
      <c r="L49" s="56">
        <f>M42/150</f>
        <v>0.88</v>
      </c>
      <c r="O49" s="1" t="s">
        <v>94</v>
      </c>
      <c r="P49" s="56">
        <f>Q42/150</f>
        <v>0.92666666666666664</v>
      </c>
      <c r="S49" s="1" t="s">
        <v>94</v>
      </c>
      <c r="T49" s="56">
        <f>U42/150</f>
        <v>0.93333333333333335</v>
      </c>
    </row>
    <row r="50" spans="3:20" x14ac:dyDescent="0.25">
      <c r="C50" s="1" t="s">
        <v>14</v>
      </c>
      <c r="D50" s="56">
        <f>E43/150</f>
        <v>0.68666666666666665</v>
      </c>
      <c r="G50" s="1" t="s">
        <v>14</v>
      </c>
      <c r="H50" s="56">
        <f>I43/150</f>
        <v>0.90666666666666662</v>
      </c>
      <c r="K50" s="1" t="s">
        <v>14</v>
      </c>
      <c r="L50" s="56">
        <f>M43/150</f>
        <v>0.88</v>
      </c>
      <c r="O50" s="1" t="s">
        <v>14</v>
      </c>
      <c r="P50" s="56">
        <f>Q43/150</f>
        <v>0.82666666666666666</v>
      </c>
      <c r="S50" s="1" t="s">
        <v>14</v>
      </c>
      <c r="T50" s="56">
        <f>U43/150</f>
        <v>0.89333333333333331</v>
      </c>
    </row>
    <row r="51" spans="3:20" x14ac:dyDescent="0.25">
      <c r="C51" s="1" t="s">
        <v>95</v>
      </c>
      <c r="D51" s="56">
        <f>E44/150</f>
        <v>0.56666666666666665</v>
      </c>
      <c r="G51" s="1" t="s">
        <v>95</v>
      </c>
      <c r="H51" s="56">
        <f>I44/150</f>
        <v>0.84666666666666668</v>
      </c>
      <c r="K51" s="1" t="s">
        <v>95</v>
      </c>
      <c r="L51" s="56">
        <f>M44/150</f>
        <v>0.7</v>
      </c>
      <c r="O51" s="1" t="s">
        <v>95</v>
      </c>
      <c r="P51" s="56">
        <f>Q44/150</f>
        <v>0.62666666666666671</v>
      </c>
      <c r="S51" s="1" t="s">
        <v>95</v>
      </c>
      <c r="T51" s="56">
        <f>U44/150</f>
        <v>0.79333333333333333</v>
      </c>
    </row>
    <row r="52" spans="3:20" x14ac:dyDescent="0.25">
      <c r="C52" s="1" t="s">
        <v>16</v>
      </c>
      <c r="D52" s="56">
        <f>E45/150</f>
        <v>0.44666666666666666</v>
      </c>
      <c r="G52" s="1" t="s">
        <v>16</v>
      </c>
      <c r="H52" s="56">
        <f>I45/150</f>
        <v>0.60666666666666669</v>
      </c>
      <c r="K52" s="1" t="s">
        <v>16</v>
      </c>
      <c r="L52" s="56">
        <f>M45/150</f>
        <v>0.52</v>
      </c>
      <c r="O52" s="1" t="s">
        <v>16</v>
      </c>
      <c r="P52" s="56">
        <f>Q45/150</f>
        <v>0.40666666666666668</v>
      </c>
      <c r="S52" s="1" t="s">
        <v>16</v>
      </c>
      <c r="T52" s="56">
        <f>U45/150</f>
        <v>0.73333333333333328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6"/>
  <sheetViews>
    <sheetView topLeftCell="A4" zoomScaleNormal="100" workbookViewId="0">
      <selection activeCell="R32" sqref="R32"/>
    </sheetView>
  </sheetViews>
  <sheetFormatPr defaultRowHeight="15" x14ac:dyDescent="0.25"/>
  <cols>
    <col min="2" max="2" width="14.85546875" bestFit="1" customWidth="1"/>
    <col min="3" max="3" width="15.28515625" bestFit="1" customWidth="1"/>
    <col min="6" max="6" width="13.28515625" bestFit="1" customWidth="1"/>
    <col min="7" max="10" width="12.28515625" bestFit="1" customWidth="1"/>
  </cols>
  <sheetData>
    <row r="1" spans="1:18" x14ac:dyDescent="0.25">
      <c r="F1" s="57" t="s">
        <v>74</v>
      </c>
      <c r="G1" s="57"/>
      <c r="H1" s="57"/>
      <c r="I1" s="57"/>
      <c r="J1" s="57"/>
      <c r="K1" s="57"/>
      <c r="M1" s="57" t="s">
        <v>102</v>
      </c>
      <c r="N1" s="57"/>
      <c r="O1" s="57"/>
      <c r="P1" s="57"/>
      <c r="Q1" s="57"/>
      <c r="R1" s="57"/>
    </row>
    <row r="2" spans="1:18" x14ac:dyDescent="0.25">
      <c r="A2" s="1" t="s">
        <v>12</v>
      </c>
      <c r="B2" s="1" t="s">
        <v>11</v>
      </c>
      <c r="C2" s="1" t="s">
        <v>101</v>
      </c>
      <c r="G2" s="1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8" x14ac:dyDescent="0.25">
      <c r="A3" s="1">
        <v>3</v>
      </c>
      <c r="B3">
        <v>89.06</v>
      </c>
      <c r="C3">
        <v>83.305999999999997</v>
      </c>
      <c r="F3" s="1" t="s">
        <v>17</v>
      </c>
      <c r="G3" s="48">
        <v>89.06</v>
      </c>
      <c r="H3" s="48">
        <v>84.803921568627445</v>
      </c>
      <c r="I3" s="48">
        <v>83.68</v>
      </c>
      <c r="J3" s="48">
        <v>89.08</v>
      </c>
      <c r="K3" s="48">
        <v>90.16</v>
      </c>
      <c r="M3" s="1" t="s">
        <v>17</v>
      </c>
      <c r="N3" s="47">
        <v>83.305999999999997</v>
      </c>
      <c r="O3" s="47">
        <v>81.139310344827607</v>
      </c>
      <c r="P3" s="47">
        <v>73.424324324324317</v>
      </c>
      <c r="Q3" s="47">
        <v>83.574000000000012</v>
      </c>
      <c r="R3" s="47">
        <v>98.633333333333312</v>
      </c>
    </row>
    <row r="4" spans="1:18" x14ac:dyDescent="0.25">
      <c r="A4" s="1">
        <v>4</v>
      </c>
      <c r="B4">
        <v>78.739999999999995</v>
      </c>
      <c r="C4">
        <v>63.029999999999994</v>
      </c>
      <c r="F4" s="1" t="s">
        <v>75</v>
      </c>
      <c r="G4" s="48">
        <v>78.739999999999995</v>
      </c>
      <c r="H4" s="48">
        <v>78.719626168224295</v>
      </c>
      <c r="I4" s="48">
        <v>82.76</v>
      </c>
      <c r="J4" s="48">
        <v>83.411764705882348</v>
      </c>
      <c r="K4" s="48">
        <v>81.245283018867923</v>
      </c>
      <c r="M4" s="1" t="s">
        <v>75</v>
      </c>
      <c r="N4" s="47">
        <v>63.029999999999994</v>
      </c>
      <c r="O4" s="47">
        <v>62.795098039215674</v>
      </c>
      <c r="P4" s="47">
        <v>76.55319148936168</v>
      </c>
      <c r="Q4" s="47">
        <v>70.76666666666668</v>
      </c>
      <c r="R4" s="47">
        <v>76.887804878048811</v>
      </c>
    </row>
    <row r="5" spans="1:18" x14ac:dyDescent="0.25">
      <c r="A5" s="1">
        <v>6</v>
      </c>
      <c r="B5">
        <v>81.599999999999994</v>
      </c>
      <c r="C5">
        <v>62.690000000000019</v>
      </c>
      <c r="F5" s="1" t="s">
        <v>18</v>
      </c>
      <c r="G5" s="48">
        <v>81.599999999999994</v>
      </c>
      <c r="H5" s="48">
        <v>87.708333333333329</v>
      </c>
      <c r="I5" s="48"/>
      <c r="J5" s="48">
        <v>89.24</v>
      </c>
      <c r="K5" s="48">
        <v>91.122448979591837</v>
      </c>
      <c r="M5" s="1" t="s">
        <v>18</v>
      </c>
      <c r="N5" s="47">
        <v>62.690000000000019</v>
      </c>
      <c r="O5" s="47">
        <v>83.058095238095277</v>
      </c>
      <c r="P5" s="47"/>
      <c r="Q5" s="47">
        <v>83.907999999999987</v>
      </c>
      <c r="R5" s="47">
        <v>103.46923076923078</v>
      </c>
    </row>
    <row r="6" spans="1:18" x14ac:dyDescent="0.25">
      <c r="A6" s="1">
        <v>7</v>
      </c>
      <c r="B6">
        <v>80.606122448979576</v>
      </c>
      <c r="C6">
        <v>62.567346938775508</v>
      </c>
      <c r="F6" s="1" t="s">
        <v>76</v>
      </c>
      <c r="G6" s="48">
        <v>80.606122448979576</v>
      </c>
      <c r="H6" s="48">
        <v>78.50333333333333</v>
      </c>
      <c r="I6" s="48">
        <v>89.755102040816325</v>
      </c>
      <c r="J6" s="48">
        <v>81.163265306122454</v>
      </c>
      <c r="K6" s="48">
        <v>85.5</v>
      </c>
      <c r="M6" s="1" t="s">
        <v>76</v>
      </c>
      <c r="N6" s="47">
        <v>62.567346938775508</v>
      </c>
      <c r="O6" s="47">
        <v>63.48</v>
      </c>
      <c r="P6" s="47">
        <v>82.990909090909085</v>
      </c>
      <c r="Q6" s="47">
        <v>69.881632653061232</v>
      </c>
      <c r="R6" s="47">
        <v>90.40349999999998</v>
      </c>
    </row>
    <row r="7" spans="1:18" x14ac:dyDescent="0.25">
      <c r="A7" s="1">
        <v>9</v>
      </c>
      <c r="B7">
        <v>80.25</v>
      </c>
      <c r="C7">
        <v>61.997916666666669</v>
      </c>
      <c r="F7" s="1" t="s">
        <v>77</v>
      </c>
      <c r="G7" s="48">
        <v>80.25</v>
      </c>
      <c r="H7" s="48">
        <v>81.421568627450981</v>
      </c>
      <c r="I7" s="48">
        <v>84.583333333333329</v>
      </c>
      <c r="J7" s="48">
        <v>85.0625</v>
      </c>
      <c r="K7" s="48">
        <v>91.416666666666671</v>
      </c>
      <c r="M7" s="1" t="s">
        <v>77</v>
      </c>
      <c r="N7" s="47">
        <v>61.997916666666669</v>
      </c>
      <c r="O7" s="47">
        <v>66.133552631578937</v>
      </c>
      <c r="P7" s="47">
        <v>91.045652173913012</v>
      </c>
      <c r="Q7" s="47">
        <v>82.654166666666683</v>
      </c>
      <c r="R7" s="47">
        <v>100.25813953488371</v>
      </c>
    </row>
    <row r="9" spans="1:18" x14ac:dyDescent="0.25">
      <c r="A9" s="1" t="s">
        <v>13</v>
      </c>
      <c r="B9" s="1" t="s">
        <v>11</v>
      </c>
      <c r="C9" s="1" t="s">
        <v>101</v>
      </c>
    </row>
    <row r="10" spans="1:18" x14ac:dyDescent="0.25">
      <c r="A10" s="1">
        <v>3</v>
      </c>
      <c r="B10">
        <v>84.803921568627445</v>
      </c>
      <c r="C10">
        <v>81.139310344827607</v>
      </c>
    </row>
    <row r="11" spans="1:18" x14ac:dyDescent="0.25">
      <c r="A11" s="1">
        <v>4</v>
      </c>
      <c r="B11">
        <v>78.719626168224295</v>
      </c>
      <c r="C11">
        <v>62.795098039215674</v>
      </c>
    </row>
    <row r="12" spans="1:18" x14ac:dyDescent="0.25">
      <c r="A12" s="1">
        <v>6</v>
      </c>
      <c r="B12">
        <v>87.708333333333329</v>
      </c>
      <c r="C12">
        <v>83.058095238095277</v>
      </c>
      <c r="F12" s="46"/>
    </row>
    <row r="13" spans="1:18" x14ac:dyDescent="0.25">
      <c r="A13" s="1">
        <v>7</v>
      </c>
      <c r="B13">
        <v>78.50333333333333</v>
      </c>
      <c r="C13">
        <v>63.48</v>
      </c>
      <c r="F13" s="46"/>
    </row>
    <row r="14" spans="1:18" x14ac:dyDescent="0.25">
      <c r="A14" s="1">
        <v>9</v>
      </c>
      <c r="B14">
        <v>81.421568627450981</v>
      </c>
      <c r="C14">
        <v>66.133552631578937</v>
      </c>
      <c r="F14" s="46"/>
    </row>
    <row r="15" spans="1:18" x14ac:dyDescent="0.25">
      <c r="F15" s="46"/>
    </row>
    <row r="16" spans="1:18" x14ac:dyDescent="0.25">
      <c r="A16" s="1" t="s">
        <v>14</v>
      </c>
      <c r="B16" s="1" t="s">
        <v>11</v>
      </c>
      <c r="C16" s="1" t="s">
        <v>101</v>
      </c>
      <c r="F16" s="46"/>
    </row>
    <row r="17" spans="1:6" x14ac:dyDescent="0.25">
      <c r="A17" s="1">
        <v>3</v>
      </c>
      <c r="B17">
        <v>83.68</v>
      </c>
      <c r="C17">
        <v>73.424324324324317</v>
      </c>
      <c r="F17" s="46"/>
    </row>
    <row r="18" spans="1:6" x14ac:dyDescent="0.25">
      <c r="A18" s="1">
        <v>4</v>
      </c>
      <c r="B18">
        <v>82.76</v>
      </c>
      <c r="C18">
        <v>76.55319148936168</v>
      </c>
    </row>
    <row r="19" spans="1:6" x14ac:dyDescent="0.25">
      <c r="A19" s="1">
        <v>6</v>
      </c>
    </row>
    <row r="20" spans="1:6" x14ac:dyDescent="0.25">
      <c r="A20" s="1">
        <v>7</v>
      </c>
      <c r="B20">
        <v>89.755102040816325</v>
      </c>
      <c r="C20">
        <v>82.990909090909085</v>
      </c>
    </row>
    <row r="21" spans="1:6" x14ac:dyDescent="0.25">
      <c r="A21" s="1">
        <v>9</v>
      </c>
      <c r="B21">
        <v>84.583333333333329</v>
      </c>
      <c r="C21">
        <v>91.045652173913012</v>
      </c>
    </row>
    <row r="23" spans="1:6" x14ac:dyDescent="0.25">
      <c r="A23" s="1" t="s">
        <v>15</v>
      </c>
      <c r="B23" s="1" t="s">
        <v>11</v>
      </c>
      <c r="C23" s="1" t="s">
        <v>101</v>
      </c>
    </row>
    <row r="24" spans="1:6" x14ac:dyDescent="0.25">
      <c r="A24" s="1">
        <v>3</v>
      </c>
      <c r="B24">
        <v>89.08</v>
      </c>
      <c r="C24">
        <v>83.574000000000012</v>
      </c>
    </row>
    <row r="25" spans="1:6" x14ac:dyDescent="0.25">
      <c r="A25" s="1">
        <v>4</v>
      </c>
      <c r="B25">
        <v>83.411764705882348</v>
      </c>
      <c r="C25">
        <v>70.76666666666668</v>
      </c>
    </row>
    <row r="26" spans="1:6" x14ac:dyDescent="0.25">
      <c r="A26" s="1">
        <v>6</v>
      </c>
      <c r="B26">
        <v>89.24</v>
      </c>
      <c r="C26">
        <v>83.907999999999987</v>
      </c>
    </row>
    <row r="27" spans="1:6" x14ac:dyDescent="0.25">
      <c r="A27" s="1">
        <v>7</v>
      </c>
      <c r="B27">
        <v>81.163265306122454</v>
      </c>
      <c r="C27">
        <v>69.881632653061232</v>
      </c>
    </row>
    <row r="28" spans="1:6" x14ac:dyDescent="0.25">
      <c r="A28" s="1">
        <v>9</v>
      </c>
      <c r="B28">
        <v>85.0625</v>
      </c>
      <c r="C28">
        <v>82.654166666666683</v>
      </c>
    </row>
    <row r="29" spans="1:6" x14ac:dyDescent="0.25">
      <c r="A29" s="1"/>
    </row>
    <row r="30" spans="1:6" x14ac:dyDescent="0.25">
      <c r="A30" s="1" t="s">
        <v>16</v>
      </c>
      <c r="B30" s="1" t="s">
        <v>11</v>
      </c>
      <c r="C30" s="1" t="s">
        <v>101</v>
      </c>
    </row>
    <row r="31" spans="1:6" x14ac:dyDescent="0.25">
      <c r="A31" s="1">
        <v>3</v>
      </c>
      <c r="B31">
        <v>90.16</v>
      </c>
      <c r="C31">
        <v>98.633333333333312</v>
      </c>
    </row>
    <row r="32" spans="1:6" x14ac:dyDescent="0.25">
      <c r="A32" s="1">
        <v>4</v>
      </c>
      <c r="B32">
        <v>81.245283018867923</v>
      </c>
      <c r="C32">
        <v>76.887804878048811</v>
      </c>
    </row>
    <row r="33" spans="1:3" x14ac:dyDescent="0.25">
      <c r="A33" s="1">
        <v>6</v>
      </c>
      <c r="B33">
        <v>91.122448979591837</v>
      </c>
      <c r="C33">
        <v>103.46923076923078</v>
      </c>
    </row>
    <row r="34" spans="1:3" x14ac:dyDescent="0.25">
      <c r="A34" s="1">
        <v>7</v>
      </c>
      <c r="B34">
        <v>85.5</v>
      </c>
      <c r="C34">
        <v>90.40349999999998</v>
      </c>
    </row>
    <row r="35" spans="1:3" x14ac:dyDescent="0.25">
      <c r="A35" s="1">
        <v>9</v>
      </c>
      <c r="B35">
        <v>91.416666666666671</v>
      </c>
      <c r="C35">
        <v>100.25813953488371</v>
      </c>
    </row>
    <row r="43" spans="1:3" x14ac:dyDescent="0.25">
      <c r="B43" s="56"/>
    </row>
    <row r="44" spans="1:3" x14ac:dyDescent="0.25">
      <c r="B44" s="56"/>
    </row>
    <row r="45" spans="1:3" x14ac:dyDescent="0.25">
      <c r="B45" s="56"/>
    </row>
    <row r="46" spans="1:3" x14ac:dyDescent="0.25">
      <c r="B46" s="56"/>
    </row>
  </sheetData>
  <mergeCells count="2">
    <mergeCell ref="F1:K1"/>
    <mergeCell ref="M1:R1"/>
  </mergeCell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65"/>
  <sheetViews>
    <sheetView topLeftCell="B1" workbookViewId="0">
      <selection activeCell="R32" sqref="R32"/>
    </sheetView>
  </sheetViews>
  <sheetFormatPr defaultRowHeight="15" x14ac:dyDescent="0.25"/>
  <cols>
    <col min="1" max="1" width="12.28515625" bestFit="1" customWidth="1"/>
    <col min="2" max="2" width="8.42578125" bestFit="1" customWidth="1"/>
    <col min="3" max="3" width="12.28515625" bestFit="1" customWidth="1"/>
    <col min="4" max="4" width="8.42578125" bestFit="1" customWidth="1"/>
    <col min="5" max="5" width="12.28515625" bestFit="1" customWidth="1"/>
    <col min="6" max="6" width="8.42578125" bestFit="1" customWidth="1"/>
    <col min="7" max="7" width="12.28515625" bestFit="1" customWidth="1"/>
    <col min="8" max="8" width="15.42578125" bestFit="1" customWidth="1"/>
    <col min="9" max="9" width="8.42578125" bestFit="1" customWidth="1"/>
    <col min="10" max="10" width="12.28515625" bestFit="1" customWidth="1"/>
    <col min="11" max="11" width="8.42578125" bestFit="1" customWidth="1"/>
    <col min="12" max="12" width="12.28515625" bestFit="1" customWidth="1"/>
    <col min="13" max="13" width="8.42578125" bestFit="1" customWidth="1"/>
    <col min="16" max="16" width="16.28515625" customWidth="1"/>
    <col min="17" max="17" width="11" customWidth="1"/>
    <col min="18" max="18" width="11.28515625" customWidth="1"/>
    <col min="20" max="20" width="18.7109375" customWidth="1"/>
  </cols>
  <sheetData>
    <row r="1" spans="1:22" ht="15.75" thickBot="1" x14ac:dyDescent="0.3">
      <c r="A1" s="60" t="s">
        <v>19</v>
      </c>
      <c r="B1" s="60"/>
      <c r="C1" s="60"/>
      <c r="D1" s="60"/>
      <c r="E1" s="60"/>
      <c r="F1" s="60"/>
      <c r="H1" s="60" t="s">
        <v>9</v>
      </c>
      <c r="I1" s="60"/>
      <c r="J1" s="60"/>
      <c r="K1" s="60"/>
      <c r="L1" s="60"/>
      <c r="M1" s="60"/>
    </row>
    <row r="2" spans="1:22" x14ac:dyDescent="0.25">
      <c r="A2" s="58" t="s">
        <v>17</v>
      </c>
      <c r="B2" s="61"/>
      <c r="C2" s="58" t="s">
        <v>22</v>
      </c>
      <c r="D2" s="59"/>
      <c r="E2" s="58" t="s">
        <v>18</v>
      </c>
      <c r="F2" s="59"/>
      <c r="H2" s="58" t="s">
        <v>17</v>
      </c>
      <c r="I2" s="61"/>
      <c r="J2" s="58" t="s">
        <v>22</v>
      </c>
      <c r="K2" s="59"/>
      <c r="L2" s="58" t="s">
        <v>18</v>
      </c>
      <c r="M2" s="59"/>
      <c r="P2" s="1" t="s">
        <v>1</v>
      </c>
      <c r="T2" s="1" t="s">
        <v>38</v>
      </c>
    </row>
    <row r="3" spans="1:22" x14ac:dyDescent="0.25">
      <c r="A3" s="15" t="s">
        <v>20</v>
      </c>
      <c r="B3" s="23" t="s">
        <v>21</v>
      </c>
      <c r="C3" s="15" t="s">
        <v>20</v>
      </c>
      <c r="D3" s="16" t="s">
        <v>21</v>
      </c>
      <c r="E3" s="15" t="s">
        <v>20</v>
      </c>
      <c r="F3" s="16" t="s">
        <v>21</v>
      </c>
      <c r="H3" s="15" t="s">
        <v>20</v>
      </c>
      <c r="I3" s="23" t="s">
        <v>21</v>
      </c>
      <c r="J3" s="15" t="s">
        <v>20</v>
      </c>
      <c r="K3" s="16" t="s">
        <v>21</v>
      </c>
      <c r="L3" s="15" t="s">
        <v>20</v>
      </c>
      <c r="M3" s="16" t="s">
        <v>21</v>
      </c>
      <c r="P3" t="s">
        <v>23</v>
      </c>
      <c r="T3" t="s">
        <v>23</v>
      </c>
    </row>
    <row r="4" spans="1:22" ht="15.75" thickBot="1" x14ac:dyDescent="0.3">
      <c r="A4" s="17">
        <v>66</v>
      </c>
      <c r="B4" s="21">
        <v>30.4</v>
      </c>
      <c r="C4" s="17">
        <v>62</v>
      </c>
      <c r="D4" s="18">
        <v>30.2</v>
      </c>
      <c r="E4" s="17">
        <v>69</v>
      </c>
      <c r="F4" s="18">
        <v>35.200000000000003</v>
      </c>
      <c r="H4" s="25">
        <v>80</v>
      </c>
      <c r="I4" s="22">
        <v>84</v>
      </c>
      <c r="J4" s="25">
        <v>110</v>
      </c>
      <c r="K4" s="26">
        <v>138.30000000000001</v>
      </c>
      <c r="L4" s="25">
        <v>75</v>
      </c>
      <c r="M4" s="26">
        <v>53.4</v>
      </c>
    </row>
    <row r="5" spans="1:22" x14ac:dyDescent="0.25">
      <c r="A5" s="17">
        <v>66</v>
      </c>
      <c r="B5" s="21">
        <v>30.4</v>
      </c>
      <c r="C5" s="17">
        <v>73</v>
      </c>
      <c r="D5" s="18">
        <v>42.3</v>
      </c>
      <c r="E5" s="17">
        <v>65</v>
      </c>
      <c r="F5" s="18">
        <v>34.4</v>
      </c>
      <c r="H5" s="25">
        <v>90</v>
      </c>
      <c r="I5" s="22">
        <v>80.5</v>
      </c>
      <c r="J5" s="25">
        <v>101</v>
      </c>
      <c r="K5" s="26">
        <v>146.5</v>
      </c>
      <c r="L5" s="25">
        <v>95</v>
      </c>
      <c r="M5" s="26">
        <v>73.8</v>
      </c>
      <c r="P5" s="32"/>
      <c r="Q5" s="32" t="s">
        <v>20</v>
      </c>
      <c r="R5" s="32" t="s">
        <v>20</v>
      </c>
      <c r="T5" s="32"/>
      <c r="U5" s="32" t="s">
        <v>21</v>
      </c>
      <c r="V5" s="32" t="s">
        <v>21</v>
      </c>
    </row>
    <row r="6" spans="1:22" x14ac:dyDescent="0.25">
      <c r="A6" s="17">
        <v>62</v>
      </c>
      <c r="B6" s="21">
        <v>35.4</v>
      </c>
      <c r="C6" s="17">
        <v>41</v>
      </c>
      <c r="D6" s="18">
        <v>18.7</v>
      </c>
      <c r="E6" s="17">
        <v>75</v>
      </c>
      <c r="F6" s="18">
        <v>29.9</v>
      </c>
      <c r="H6" s="25">
        <v>77</v>
      </c>
      <c r="I6" s="29">
        <v>58.2</v>
      </c>
      <c r="J6" s="25">
        <v>70</v>
      </c>
      <c r="K6" s="26">
        <v>48.4</v>
      </c>
      <c r="L6" s="25">
        <v>84</v>
      </c>
      <c r="M6" s="26">
        <v>69</v>
      </c>
      <c r="P6" t="s">
        <v>24</v>
      </c>
      <c r="Q6">
        <v>89.08</v>
      </c>
      <c r="R6">
        <v>64.760000000000005</v>
      </c>
      <c r="T6" t="s">
        <v>24</v>
      </c>
      <c r="U6">
        <v>83.574000000000012</v>
      </c>
      <c r="V6">
        <v>34.271999999999984</v>
      </c>
    </row>
    <row r="7" spans="1:22" x14ac:dyDescent="0.25">
      <c r="A7" s="17">
        <v>63</v>
      </c>
      <c r="B7" s="21">
        <v>23.9</v>
      </c>
      <c r="C7" s="17">
        <v>75</v>
      </c>
      <c r="D7" s="18">
        <v>39.200000000000003</v>
      </c>
      <c r="E7" s="17">
        <v>65</v>
      </c>
      <c r="F7" s="18">
        <v>37.5</v>
      </c>
      <c r="H7" s="25">
        <v>68</v>
      </c>
      <c r="I7" s="22">
        <v>18.5</v>
      </c>
      <c r="J7" s="25">
        <v>80</v>
      </c>
      <c r="K7" s="26">
        <v>67.400000000000006</v>
      </c>
      <c r="L7" s="25">
        <v>77</v>
      </c>
      <c r="M7" s="26">
        <v>56.6</v>
      </c>
      <c r="P7" t="s">
        <v>25</v>
      </c>
      <c r="Q7">
        <v>322.68734693877536</v>
      </c>
      <c r="R7">
        <v>46.829032258064423</v>
      </c>
      <c r="T7" t="s">
        <v>25</v>
      </c>
      <c r="U7">
        <v>2019.9170653061212</v>
      </c>
      <c r="V7">
        <v>128.97993548387134</v>
      </c>
    </row>
    <row r="8" spans="1:22" x14ac:dyDescent="0.25">
      <c r="A8" s="17">
        <v>61</v>
      </c>
      <c r="B8" s="21">
        <v>31.2</v>
      </c>
      <c r="C8" s="17">
        <v>64</v>
      </c>
      <c r="D8" s="18">
        <v>31.2</v>
      </c>
      <c r="E8" s="17">
        <v>75</v>
      </c>
      <c r="F8" s="18">
        <v>35.299999999999997</v>
      </c>
      <c r="H8" s="25">
        <v>79</v>
      </c>
      <c r="I8" s="22">
        <v>55</v>
      </c>
      <c r="J8" s="25">
        <v>75</v>
      </c>
      <c r="K8" s="26">
        <v>55.6</v>
      </c>
      <c r="L8" s="25">
        <v>98</v>
      </c>
      <c r="M8" s="26">
        <v>86.9</v>
      </c>
      <c r="P8" t="s">
        <v>26</v>
      </c>
      <c r="Q8">
        <v>50</v>
      </c>
      <c r="R8">
        <v>125</v>
      </c>
      <c r="T8" t="s">
        <v>26</v>
      </c>
      <c r="U8">
        <v>50</v>
      </c>
      <c r="V8">
        <v>125</v>
      </c>
    </row>
    <row r="9" spans="1:22" x14ac:dyDescent="0.25">
      <c r="A9" s="17">
        <v>55</v>
      </c>
      <c r="B9" s="21">
        <v>26.1</v>
      </c>
      <c r="C9" s="17">
        <v>62</v>
      </c>
      <c r="D9" s="18">
        <v>33.299999999999997</v>
      </c>
      <c r="E9" s="17">
        <v>75</v>
      </c>
      <c r="F9" s="18">
        <v>36.9</v>
      </c>
      <c r="H9" s="25">
        <v>92</v>
      </c>
      <c r="I9" s="22">
        <v>93.2</v>
      </c>
      <c r="J9" s="25">
        <v>69</v>
      </c>
      <c r="K9" s="26">
        <v>63.5</v>
      </c>
      <c r="L9" s="25">
        <v>72</v>
      </c>
      <c r="M9" s="26">
        <v>49.4</v>
      </c>
      <c r="P9" t="s">
        <v>27</v>
      </c>
      <c r="Q9">
        <v>49</v>
      </c>
      <c r="R9">
        <v>124</v>
      </c>
      <c r="T9" t="s">
        <v>27</v>
      </c>
      <c r="U9">
        <v>49</v>
      </c>
      <c r="V9">
        <v>124</v>
      </c>
    </row>
    <row r="10" spans="1:22" x14ac:dyDescent="0.25">
      <c r="A10" s="17">
        <v>72</v>
      </c>
      <c r="B10" s="21">
        <v>33.1</v>
      </c>
      <c r="C10" s="17">
        <v>63</v>
      </c>
      <c r="D10" s="18">
        <v>40.6</v>
      </c>
      <c r="E10" s="17">
        <v>83</v>
      </c>
      <c r="F10" s="18">
        <v>39.700000000000003</v>
      </c>
      <c r="H10" s="25">
        <v>72</v>
      </c>
      <c r="I10" s="22">
        <v>51.9</v>
      </c>
      <c r="J10" s="25">
        <v>79</v>
      </c>
      <c r="K10" s="26">
        <v>45.5</v>
      </c>
      <c r="L10" s="25">
        <v>75</v>
      </c>
      <c r="M10" s="26">
        <v>52.2</v>
      </c>
      <c r="P10" t="s">
        <v>28</v>
      </c>
      <c r="Q10">
        <v>6.8907541193786983</v>
      </c>
      <c r="T10" t="s">
        <v>28</v>
      </c>
      <c r="U10">
        <v>15.660707673083829</v>
      </c>
    </row>
    <row r="11" spans="1:22" x14ac:dyDescent="0.25">
      <c r="A11" s="17">
        <v>72</v>
      </c>
      <c r="B11" s="21">
        <v>33.1</v>
      </c>
      <c r="C11" s="17">
        <v>70</v>
      </c>
      <c r="D11" s="18">
        <v>36.200000000000003</v>
      </c>
      <c r="E11" s="17">
        <v>60</v>
      </c>
      <c r="F11" s="18">
        <v>38.6</v>
      </c>
      <c r="H11" s="25">
        <v>85</v>
      </c>
      <c r="I11" s="22">
        <v>51.6</v>
      </c>
      <c r="J11" s="25">
        <v>92</v>
      </c>
      <c r="K11" s="26">
        <v>121.1</v>
      </c>
      <c r="L11" s="25">
        <v>73</v>
      </c>
      <c r="M11" s="26">
        <v>63.5</v>
      </c>
      <c r="P11" t="s">
        <v>29</v>
      </c>
      <c r="Q11">
        <v>1.9682262230448651E-18</v>
      </c>
      <c r="T11" t="s">
        <v>29</v>
      </c>
      <c r="U11">
        <v>1.6023187165253939E-34</v>
      </c>
    </row>
    <row r="12" spans="1:22" ht="15.75" thickBot="1" x14ac:dyDescent="0.3">
      <c r="A12" s="17">
        <v>65</v>
      </c>
      <c r="B12" s="21">
        <v>35</v>
      </c>
      <c r="C12" s="17">
        <v>55</v>
      </c>
      <c r="D12" s="18">
        <v>24.5</v>
      </c>
      <c r="E12" s="17">
        <v>65</v>
      </c>
      <c r="F12" s="18">
        <v>30.4</v>
      </c>
      <c r="H12" s="25">
        <v>82</v>
      </c>
      <c r="I12" s="22">
        <v>58.3</v>
      </c>
      <c r="J12" s="25">
        <v>97</v>
      </c>
      <c r="K12" s="26">
        <v>81.599999999999994</v>
      </c>
      <c r="L12" s="25">
        <v>83</v>
      </c>
      <c r="M12" s="26">
        <v>80.599999999999994</v>
      </c>
      <c r="P12" s="31" t="s">
        <v>30</v>
      </c>
      <c r="Q12" s="31">
        <v>1.4564438486834761</v>
      </c>
      <c r="R12" s="31"/>
      <c r="T12" s="31" t="s">
        <v>30</v>
      </c>
      <c r="U12" s="31">
        <v>1.4564438486834761</v>
      </c>
      <c r="V12" s="31"/>
    </row>
    <row r="13" spans="1:22" x14ac:dyDescent="0.25">
      <c r="A13" s="17">
        <v>65</v>
      </c>
      <c r="B13" s="21">
        <v>31.6</v>
      </c>
      <c r="C13" s="17">
        <v>65</v>
      </c>
      <c r="D13" s="18">
        <v>32</v>
      </c>
      <c r="E13" s="17">
        <v>58</v>
      </c>
      <c r="F13" s="18">
        <v>20</v>
      </c>
      <c r="H13" s="25">
        <v>70</v>
      </c>
      <c r="I13" s="22">
        <v>63.5</v>
      </c>
      <c r="J13" s="25">
        <v>76</v>
      </c>
      <c r="K13" s="26">
        <v>57.5</v>
      </c>
      <c r="L13" s="25">
        <v>95</v>
      </c>
      <c r="M13" s="26">
        <v>73.400000000000006</v>
      </c>
      <c r="P13" t="s">
        <v>44</v>
      </c>
      <c r="T13" t="s">
        <v>44</v>
      </c>
    </row>
    <row r="14" spans="1:22" x14ac:dyDescent="0.25">
      <c r="A14" s="17">
        <v>78</v>
      </c>
      <c r="B14" s="21">
        <v>39.299999999999997</v>
      </c>
      <c r="C14" s="17">
        <v>55</v>
      </c>
      <c r="D14" s="18">
        <v>24.2</v>
      </c>
      <c r="E14" s="17">
        <v>50</v>
      </c>
      <c r="F14" s="18">
        <v>24.1</v>
      </c>
      <c r="H14" s="25">
        <v>97</v>
      </c>
      <c r="I14" s="22">
        <v>101.2</v>
      </c>
      <c r="J14" s="25">
        <v>93</v>
      </c>
      <c r="K14" s="26">
        <v>38.5</v>
      </c>
      <c r="L14" s="25">
        <v>124</v>
      </c>
      <c r="M14" s="26">
        <v>183.2</v>
      </c>
    </row>
    <row r="15" spans="1:22" x14ac:dyDescent="0.25">
      <c r="A15" s="17">
        <v>60</v>
      </c>
      <c r="B15" s="21">
        <v>26</v>
      </c>
      <c r="C15" s="17">
        <v>43</v>
      </c>
      <c r="D15" s="18">
        <v>37.5</v>
      </c>
      <c r="E15" s="17">
        <v>50</v>
      </c>
      <c r="F15" s="18">
        <v>19.5</v>
      </c>
      <c r="H15" s="25">
        <v>78</v>
      </c>
      <c r="I15" s="22">
        <v>69.099999999999994</v>
      </c>
      <c r="J15" s="25">
        <v>74</v>
      </c>
      <c r="K15" s="26">
        <v>70.2</v>
      </c>
      <c r="L15" s="25">
        <v>91</v>
      </c>
      <c r="M15" s="26">
        <v>138</v>
      </c>
      <c r="P15" t="s">
        <v>31</v>
      </c>
      <c r="T15" t="s">
        <v>31</v>
      </c>
    </row>
    <row r="16" spans="1:22" ht="15.75" thickBot="1" x14ac:dyDescent="0.3">
      <c r="A16" s="17">
        <v>60</v>
      </c>
      <c r="B16" s="21">
        <v>26</v>
      </c>
      <c r="C16" s="17">
        <v>50</v>
      </c>
      <c r="D16" s="18">
        <v>19</v>
      </c>
      <c r="E16" s="17">
        <v>50</v>
      </c>
      <c r="F16" s="18">
        <v>34</v>
      </c>
      <c r="H16" s="25">
        <v>70</v>
      </c>
      <c r="I16" s="22">
        <v>58.2</v>
      </c>
      <c r="J16" s="25">
        <v>94</v>
      </c>
      <c r="K16" s="26">
        <v>84.3</v>
      </c>
      <c r="L16" s="25">
        <v>83</v>
      </c>
      <c r="M16" s="26">
        <v>77.7</v>
      </c>
    </row>
    <row r="17" spans="1:22" x14ac:dyDescent="0.25">
      <c r="A17" s="17">
        <v>65</v>
      </c>
      <c r="B17" s="21">
        <v>34.9</v>
      </c>
      <c r="C17" s="17">
        <v>52</v>
      </c>
      <c r="D17" s="18">
        <v>27.1</v>
      </c>
      <c r="E17" s="17">
        <v>78</v>
      </c>
      <c r="F17" s="18">
        <v>48.7</v>
      </c>
      <c r="H17" s="25">
        <v>86</v>
      </c>
      <c r="I17" s="22">
        <v>50.5</v>
      </c>
      <c r="J17" s="25">
        <v>85</v>
      </c>
      <c r="K17" s="26">
        <v>58.9</v>
      </c>
      <c r="L17" s="25">
        <v>113</v>
      </c>
      <c r="M17" s="26">
        <v>139.6</v>
      </c>
      <c r="P17" s="32"/>
      <c r="Q17" s="32" t="s">
        <v>20</v>
      </c>
      <c r="R17" s="32" t="s">
        <v>20</v>
      </c>
      <c r="T17" s="32"/>
      <c r="U17" s="32" t="s">
        <v>21</v>
      </c>
      <c r="V17" s="32" t="s">
        <v>21</v>
      </c>
    </row>
    <row r="18" spans="1:22" x14ac:dyDescent="0.25">
      <c r="A18" s="17">
        <v>65</v>
      </c>
      <c r="B18" s="21">
        <v>28</v>
      </c>
      <c r="C18" s="17">
        <v>60</v>
      </c>
      <c r="D18" s="18">
        <v>47.6</v>
      </c>
      <c r="E18" s="17">
        <v>65</v>
      </c>
      <c r="F18" s="18">
        <v>27.8</v>
      </c>
      <c r="H18" s="25">
        <v>77</v>
      </c>
      <c r="I18" s="22">
        <v>61.9</v>
      </c>
      <c r="J18" s="25">
        <v>91</v>
      </c>
      <c r="K18" s="26">
        <v>74.599999999999994</v>
      </c>
      <c r="L18" s="25">
        <v>85</v>
      </c>
      <c r="M18" s="26">
        <v>35</v>
      </c>
      <c r="P18" t="s">
        <v>24</v>
      </c>
      <c r="Q18" s="1">
        <v>89.08</v>
      </c>
      <c r="R18" s="1">
        <v>64.760000000000005</v>
      </c>
      <c r="T18" t="s">
        <v>24</v>
      </c>
      <c r="U18" s="1">
        <v>83.574000000000012</v>
      </c>
      <c r="V18" s="1">
        <v>34.271999999999984</v>
      </c>
    </row>
    <row r="19" spans="1:22" x14ac:dyDescent="0.25">
      <c r="A19" s="17">
        <v>65</v>
      </c>
      <c r="B19" s="21">
        <v>28</v>
      </c>
      <c r="C19" s="17">
        <v>78</v>
      </c>
      <c r="D19" s="18">
        <v>37.9</v>
      </c>
      <c r="E19" s="17">
        <v>65</v>
      </c>
      <c r="F19" s="18">
        <v>35.1</v>
      </c>
      <c r="H19" s="25">
        <v>70</v>
      </c>
      <c r="I19" s="22">
        <v>45.7</v>
      </c>
      <c r="J19" s="25">
        <v>82</v>
      </c>
      <c r="K19" s="26">
        <v>61.3</v>
      </c>
      <c r="L19" s="25">
        <v>109</v>
      </c>
      <c r="M19" s="26">
        <v>71.099999999999994</v>
      </c>
      <c r="P19" t="s">
        <v>25</v>
      </c>
      <c r="Q19">
        <v>322.68734693877536</v>
      </c>
      <c r="R19">
        <v>46.829032258064423</v>
      </c>
      <c r="T19" t="s">
        <v>25</v>
      </c>
      <c r="U19">
        <v>2019.9170653061212</v>
      </c>
      <c r="V19">
        <v>128.97993548387134</v>
      </c>
    </row>
    <row r="20" spans="1:22" x14ac:dyDescent="0.25">
      <c r="A20" s="17">
        <v>74</v>
      </c>
      <c r="B20" s="21">
        <v>36.6</v>
      </c>
      <c r="C20" s="17">
        <v>50</v>
      </c>
      <c r="D20" s="18">
        <v>20.8</v>
      </c>
      <c r="E20" s="17">
        <v>60</v>
      </c>
      <c r="F20" s="18">
        <v>36.4</v>
      </c>
      <c r="H20" s="25">
        <v>72</v>
      </c>
      <c r="I20" s="22">
        <v>46.3</v>
      </c>
      <c r="J20" s="25">
        <v>89</v>
      </c>
      <c r="K20" s="26">
        <v>53.1</v>
      </c>
      <c r="L20" s="25">
        <v>85</v>
      </c>
      <c r="M20" s="26">
        <v>87.5</v>
      </c>
      <c r="P20" t="s">
        <v>26</v>
      </c>
      <c r="Q20">
        <v>50</v>
      </c>
      <c r="R20">
        <v>125</v>
      </c>
      <c r="T20" t="s">
        <v>26</v>
      </c>
      <c r="U20">
        <v>50</v>
      </c>
      <c r="V20">
        <v>125</v>
      </c>
    </row>
    <row r="21" spans="1:22" x14ac:dyDescent="0.25">
      <c r="A21" s="17">
        <v>54</v>
      </c>
      <c r="B21" s="21">
        <v>21.4</v>
      </c>
      <c r="C21" s="17">
        <v>70</v>
      </c>
      <c r="D21" s="18">
        <v>28.8</v>
      </c>
      <c r="E21" s="17">
        <v>70</v>
      </c>
      <c r="F21" s="18">
        <v>31.6</v>
      </c>
      <c r="H21" s="25">
        <v>67</v>
      </c>
      <c r="I21" s="22">
        <v>43.5</v>
      </c>
      <c r="J21" s="25">
        <v>79</v>
      </c>
      <c r="K21" s="26">
        <v>61.4</v>
      </c>
      <c r="L21" s="25">
        <v>80</v>
      </c>
      <c r="M21" s="26">
        <v>47.3</v>
      </c>
      <c r="P21" t="s">
        <v>32</v>
      </c>
      <c r="Q21">
        <v>0</v>
      </c>
      <c r="T21" t="s">
        <v>32</v>
      </c>
      <c r="U21">
        <v>0</v>
      </c>
    </row>
    <row r="22" spans="1:22" x14ac:dyDescent="0.25">
      <c r="A22" s="17">
        <v>69</v>
      </c>
      <c r="B22" s="21">
        <v>34.4</v>
      </c>
      <c r="C22" s="17">
        <v>50</v>
      </c>
      <c r="D22" s="18">
        <v>24.1</v>
      </c>
      <c r="E22" s="17">
        <v>56</v>
      </c>
      <c r="F22" s="18">
        <v>24</v>
      </c>
      <c r="H22" s="25">
        <v>82</v>
      </c>
      <c r="I22" s="22">
        <v>59.4</v>
      </c>
      <c r="J22" s="25">
        <v>67</v>
      </c>
      <c r="K22" s="26">
        <v>78.8</v>
      </c>
      <c r="L22" s="25">
        <v>99</v>
      </c>
      <c r="M22" s="26">
        <v>111.3</v>
      </c>
      <c r="P22" t="s">
        <v>27</v>
      </c>
      <c r="Q22">
        <v>55</v>
      </c>
      <c r="T22" t="s">
        <v>27</v>
      </c>
      <c r="U22">
        <v>52</v>
      </c>
    </row>
    <row r="23" spans="1:22" x14ac:dyDescent="0.25">
      <c r="A23" s="17">
        <v>69</v>
      </c>
      <c r="B23" s="21">
        <v>34.4</v>
      </c>
      <c r="C23" s="17">
        <v>57</v>
      </c>
      <c r="D23" s="18">
        <v>24.5</v>
      </c>
      <c r="E23" s="17">
        <v>70</v>
      </c>
      <c r="F23" s="18">
        <v>39.299999999999997</v>
      </c>
      <c r="H23" s="25">
        <v>77</v>
      </c>
      <c r="I23" s="22">
        <v>43.8</v>
      </c>
      <c r="J23" s="25">
        <v>76</v>
      </c>
      <c r="K23" s="26">
        <v>49.2</v>
      </c>
      <c r="L23" s="25">
        <v>90</v>
      </c>
      <c r="M23" s="26">
        <v>32.5</v>
      </c>
      <c r="P23" t="s">
        <v>33</v>
      </c>
      <c r="Q23">
        <v>9.306893737158445</v>
      </c>
      <c r="T23" t="s">
        <v>33</v>
      </c>
      <c r="U23">
        <v>7.6596005759741965</v>
      </c>
    </row>
    <row r="24" spans="1:22" x14ac:dyDescent="0.25">
      <c r="A24" s="17">
        <v>69</v>
      </c>
      <c r="B24" s="21">
        <v>36.200000000000003</v>
      </c>
      <c r="C24" s="17">
        <v>54</v>
      </c>
      <c r="D24" s="18">
        <v>20.2</v>
      </c>
      <c r="E24" s="17">
        <v>68</v>
      </c>
      <c r="F24" s="18">
        <v>34.4</v>
      </c>
      <c r="H24" s="25">
        <v>95</v>
      </c>
      <c r="I24" s="22">
        <v>79.8</v>
      </c>
      <c r="J24" s="25">
        <v>92</v>
      </c>
      <c r="K24" s="26">
        <v>59.2</v>
      </c>
      <c r="L24" s="25">
        <v>135</v>
      </c>
      <c r="M24" s="26">
        <v>155.6</v>
      </c>
      <c r="P24" t="s">
        <v>34</v>
      </c>
      <c r="Q24">
        <v>3.427585760937351E-13</v>
      </c>
      <c r="T24" t="s">
        <v>34</v>
      </c>
      <c r="U24">
        <v>2.2035522253873327E-10</v>
      </c>
    </row>
    <row r="25" spans="1:22" x14ac:dyDescent="0.25">
      <c r="A25" s="17">
        <v>65</v>
      </c>
      <c r="B25" s="21">
        <v>36.4</v>
      </c>
      <c r="C25" s="17">
        <v>72</v>
      </c>
      <c r="D25" s="18">
        <v>32</v>
      </c>
      <c r="E25" s="17">
        <v>67</v>
      </c>
      <c r="F25" s="18">
        <v>18.600000000000001</v>
      </c>
      <c r="H25" s="25">
        <v>73</v>
      </c>
      <c r="I25" s="22">
        <v>59.4</v>
      </c>
      <c r="J25" s="25">
        <v>74</v>
      </c>
      <c r="K25" s="26">
        <v>52.2</v>
      </c>
      <c r="L25" s="25">
        <v>83</v>
      </c>
      <c r="M25" s="26">
        <v>73.8</v>
      </c>
      <c r="P25" t="s">
        <v>35</v>
      </c>
      <c r="Q25">
        <v>1.673033965289912</v>
      </c>
      <c r="T25" t="s">
        <v>35</v>
      </c>
      <c r="U25">
        <v>1.6746891537260258</v>
      </c>
    </row>
    <row r="26" spans="1:22" x14ac:dyDescent="0.25">
      <c r="A26" s="17">
        <v>72</v>
      </c>
      <c r="B26" s="21">
        <v>54.3</v>
      </c>
      <c r="C26" s="17">
        <v>70</v>
      </c>
      <c r="D26" s="18">
        <v>37.1</v>
      </c>
      <c r="E26" s="17">
        <v>76</v>
      </c>
      <c r="F26" s="18">
        <v>30.3</v>
      </c>
      <c r="H26" s="25">
        <v>82</v>
      </c>
      <c r="I26" s="22">
        <v>50</v>
      </c>
      <c r="J26" s="25">
        <v>91</v>
      </c>
      <c r="K26" s="26">
        <v>68.3</v>
      </c>
      <c r="L26" s="25">
        <v>123</v>
      </c>
      <c r="M26" s="26">
        <v>174.3</v>
      </c>
      <c r="P26" t="s">
        <v>36</v>
      </c>
      <c r="Q26" s="33">
        <v>6.8551715218747021E-13</v>
      </c>
      <c r="T26" t="s">
        <v>36</v>
      </c>
      <c r="U26" s="33">
        <v>4.4071044507746654E-10</v>
      </c>
    </row>
    <row r="27" spans="1:22" ht="15.75" thickBot="1" x14ac:dyDescent="0.3">
      <c r="A27" s="17">
        <v>70</v>
      </c>
      <c r="B27" s="21">
        <v>42.6</v>
      </c>
      <c r="C27" s="17">
        <v>60</v>
      </c>
      <c r="D27" s="18">
        <v>19.399999999999999</v>
      </c>
      <c r="E27" s="17">
        <v>60</v>
      </c>
      <c r="F27" s="18">
        <v>38</v>
      </c>
      <c r="H27" s="25">
        <v>74</v>
      </c>
      <c r="I27" s="22">
        <v>58.7</v>
      </c>
      <c r="J27" s="25">
        <v>68</v>
      </c>
      <c r="K27" s="26">
        <v>49</v>
      </c>
      <c r="L27" s="25">
        <v>104</v>
      </c>
      <c r="M27" s="26">
        <v>134.1</v>
      </c>
      <c r="P27" s="31" t="s">
        <v>37</v>
      </c>
      <c r="Q27" s="31">
        <v>2.0040447832891455</v>
      </c>
      <c r="R27" s="31"/>
      <c r="T27" s="31" t="s">
        <v>37</v>
      </c>
      <c r="U27" s="31">
        <v>2.0066468050616861</v>
      </c>
      <c r="V27" s="31"/>
    </row>
    <row r="28" spans="1:22" x14ac:dyDescent="0.25">
      <c r="A28" s="17">
        <v>65</v>
      </c>
      <c r="B28" s="21">
        <v>42</v>
      </c>
      <c r="C28" s="17">
        <v>71</v>
      </c>
      <c r="D28" s="18">
        <v>34.700000000000003</v>
      </c>
      <c r="E28" s="17">
        <v>59</v>
      </c>
      <c r="F28" s="18">
        <v>22.9</v>
      </c>
      <c r="H28" s="25">
        <v>62</v>
      </c>
      <c r="I28" s="22">
        <v>38.299999999999997</v>
      </c>
      <c r="J28" s="25">
        <v>74</v>
      </c>
      <c r="K28" s="26">
        <v>53.3</v>
      </c>
      <c r="L28" s="25">
        <v>75</v>
      </c>
      <c r="M28" s="26">
        <v>32.6</v>
      </c>
    </row>
    <row r="29" spans="1:22" x14ac:dyDescent="0.25">
      <c r="A29" s="17">
        <v>65</v>
      </c>
      <c r="B29" s="21">
        <v>42</v>
      </c>
      <c r="C29" s="17">
        <v>68</v>
      </c>
      <c r="D29" s="18">
        <v>32.4</v>
      </c>
      <c r="E29" s="17">
        <v>66</v>
      </c>
      <c r="F29" s="18">
        <v>33.5</v>
      </c>
      <c r="H29" s="25">
        <v>129</v>
      </c>
      <c r="I29" s="22">
        <v>207.3</v>
      </c>
      <c r="J29" s="25">
        <v>72</v>
      </c>
      <c r="K29" s="26">
        <v>74.8</v>
      </c>
      <c r="L29" s="25">
        <v>81</v>
      </c>
      <c r="M29" s="26">
        <v>87.5</v>
      </c>
    </row>
    <row r="30" spans="1:22" x14ac:dyDescent="0.25">
      <c r="A30" s="17">
        <v>63</v>
      </c>
      <c r="B30" s="21">
        <v>26.1</v>
      </c>
      <c r="C30" s="17">
        <v>68</v>
      </c>
      <c r="D30" s="18">
        <v>32.1</v>
      </c>
      <c r="E30" s="17">
        <v>61</v>
      </c>
      <c r="F30" s="18">
        <v>39.5</v>
      </c>
      <c r="H30" s="25">
        <v>106</v>
      </c>
      <c r="I30" s="22">
        <v>152.9</v>
      </c>
      <c r="J30" s="25">
        <v>79</v>
      </c>
      <c r="K30" s="26">
        <v>72.2</v>
      </c>
      <c r="L30" s="25">
        <v>130</v>
      </c>
      <c r="M30" s="26">
        <v>155.69999999999999</v>
      </c>
      <c r="P30" s="1" t="s">
        <v>6</v>
      </c>
      <c r="T30" s="1" t="s">
        <v>39</v>
      </c>
    </row>
    <row r="31" spans="1:22" x14ac:dyDescent="0.25">
      <c r="A31" s="17">
        <v>60</v>
      </c>
      <c r="B31" s="21">
        <v>28.9</v>
      </c>
      <c r="C31" s="17">
        <v>51</v>
      </c>
      <c r="D31" s="18">
        <v>28.1</v>
      </c>
      <c r="E31" s="17">
        <v>70</v>
      </c>
      <c r="F31" s="18">
        <v>29.8</v>
      </c>
      <c r="H31" s="25">
        <v>106</v>
      </c>
      <c r="I31" s="22">
        <v>127.7</v>
      </c>
      <c r="J31" s="25">
        <v>74</v>
      </c>
      <c r="K31" s="26">
        <v>41</v>
      </c>
      <c r="L31" s="25">
        <v>81</v>
      </c>
      <c r="M31" s="26">
        <v>71.2</v>
      </c>
      <c r="P31" t="s">
        <v>23</v>
      </c>
      <c r="T31" t="s">
        <v>23</v>
      </c>
    </row>
    <row r="32" spans="1:22" ht="15.75" thickBot="1" x14ac:dyDescent="0.3">
      <c r="A32" s="17">
        <v>63</v>
      </c>
      <c r="B32" s="21">
        <v>36.6</v>
      </c>
      <c r="C32" s="17">
        <v>67</v>
      </c>
      <c r="D32" s="18">
        <v>43.5</v>
      </c>
      <c r="E32" s="17">
        <v>65</v>
      </c>
      <c r="F32" s="18">
        <v>37</v>
      </c>
      <c r="H32" s="25">
        <v>95</v>
      </c>
      <c r="I32" s="22">
        <v>93.5</v>
      </c>
      <c r="J32" s="25">
        <v>75</v>
      </c>
      <c r="K32" s="26">
        <v>48.9</v>
      </c>
      <c r="L32" s="25">
        <v>85</v>
      </c>
      <c r="M32" s="26">
        <v>70.5</v>
      </c>
    </row>
    <row r="33" spans="1:22" x14ac:dyDescent="0.25">
      <c r="A33" s="17">
        <v>75</v>
      </c>
      <c r="B33" s="21">
        <v>39.5</v>
      </c>
      <c r="C33" s="17">
        <v>67</v>
      </c>
      <c r="D33" s="18">
        <v>43.5</v>
      </c>
      <c r="E33" s="17">
        <v>60</v>
      </c>
      <c r="F33" s="18">
        <v>29.8</v>
      </c>
      <c r="H33" s="25">
        <v>122</v>
      </c>
      <c r="I33" s="22">
        <v>109</v>
      </c>
      <c r="J33" s="25">
        <v>82</v>
      </c>
      <c r="K33" s="26">
        <v>71.900000000000006</v>
      </c>
      <c r="L33" s="25">
        <v>113</v>
      </c>
      <c r="M33" s="26">
        <v>223.8</v>
      </c>
      <c r="P33" s="32"/>
      <c r="Q33" s="32" t="s">
        <v>20</v>
      </c>
      <c r="R33" s="32" t="s">
        <v>20</v>
      </c>
      <c r="T33" s="32"/>
      <c r="U33" s="32" t="s">
        <v>21</v>
      </c>
      <c r="V33" s="32" t="s">
        <v>21</v>
      </c>
    </row>
    <row r="34" spans="1:22" x14ac:dyDescent="0.25">
      <c r="A34" s="17">
        <v>58</v>
      </c>
      <c r="B34" s="21">
        <v>25</v>
      </c>
      <c r="C34" s="17">
        <v>64</v>
      </c>
      <c r="D34" s="18">
        <v>30.1</v>
      </c>
      <c r="E34" s="17">
        <v>55</v>
      </c>
      <c r="F34" s="18">
        <v>23.2</v>
      </c>
      <c r="H34" s="25">
        <v>101</v>
      </c>
      <c r="I34" s="22">
        <v>96.2</v>
      </c>
      <c r="J34" s="25">
        <v>100</v>
      </c>
      <c r="K34" s="26">
        <v>111.4</v>
      </c>
      <c r="L34" s="25">
        <v>68</v>
      </c>
      <c r="M34" s="26">
        <v>54.5</v>
      </c>
      <c r="P34" t="s">
        <v>24</v>
      </c>
      <c r="Q34">
        <v>83.411764705882348</v>
      </c>
      <c r="R34">
        <v>61.154320987654323</v>
      </c>
      <c r="T34" t="s">
        <v>24</v>
      </c>
      <c r="U34">
        <v>70.76666666666668</v>
      </c>
      <c r="V34">
        <v>31.883333333333347</v>
      </c>
    </row>
    <row r="35" spans="1:22" x14ac:dyDescent="0.25">
      <c r="A35" s="17">
        <v>60</v>
      </c>
      <c r="B35" s="21">
        <v>23.9</v>
      </c>
      <c r="C35" s="17">
        <v>70</v>
      </c>
      <c r="D35" s="18">
        <v>31.3</v>
      </c>
      <c r="E35" s="17">
        <v>59</v>
      </c>
      <c r="F35" s="18">
        <v>19.2</v>
      </c>
      <c r="H35" s="25">
        <v>133</v>
      </c>
      <c r="I35" s="22">
        <v>206.2</v>
      </c>
      <c r="J35" s="25">
        <v>115</v>
      </c>
      <c r="K35" s="26">
        <v>145.69999999999999</v>
      </c>
      <c r="L35" s="25">
        <v>72</v>
      </c>
      <c r="M35" s="26">
        <v>58</v>
      </c>
      <c r="P35" t="s">
        <v>25</v>
      </c>
      <c r="Q35">
        <v>128.60705882352894</v>
      </c>
      <c r="R35">
        <v>50.193428418066162</v>
      </c>
      <c r="T35" t="s">
        <v>25</v>
      </c>
      <c r="U35">
        <v>689.98986666666519</v>
      </c>
      <c r="V35">
        <v>60.169844720495639</v>
      </c>
    </row>
    <row r="36" spans="1:22" x14ac:dyDescent="0.25">
      <c r="A36" s="17">
        <v>56</v>
      </c>
      <c r="B36" s="21">
        <v>25.5</v>
      </c>
      <c r="C36" s="17">
        <v>57</v>
      </c>
      <c r="D36" s="18">
        <v>30</v>
      </c>
      <c r="E36" s="17">
        <v>85</v>
      </c>
      <c r="F36" s="18">
        <v>40.700000000000003</v>
      </c>
      <c r="H36" s="25">
        <v>111</v>
      </c>
      <c r="I36" s="22">
        <v>71.900000000000006</v>
      </c>
      <c r="J36" s="25">
        <v>75</v>
      </c>
      <c r="K36" s="26">
        <v>60.6</v>
      </c>
      <c r="L36" s="25">
        <v>98</v>
      </c>
      <c r="M36" s="26">
        <v>100.7</v>
      </c>
      <c r="P36" t="s">
        <v>26</v>
      </c>
      <c r="Q36">
        <v>51</v>
      </c>
      <c r="R36">
        <v>162</v>
      </c>
      <c r="T36" t="s">
        <v>26</v>
      </c>
      <c r="U36">
        <v>51</v>
      </c>
      <c r="V36">
        <v>162</v>
      </c>
    </row>
    <row r="37" spans="1:22" x14ac:dyDescent="0.25">
      <c r="A37" s="17">
        <v>56</v>
      </c>
      <c r="B37" s="21">
        <v>25.5</v>
      </c>
      <c r="C37" s="17">
        <v>62</v>
      </c>
      <c r="D37" s="18">
        <v>28.1</v>
      </c>
      <c r="E37" s="17">
        <v>66</v>
      </c>
      <c r="F37" s="18">
        <v>40.4</v>
      </c>
      <c r="H37" s="25">
        <v>80</v>
      </c>
      <c r="I37" s="22">
        <v>51.1</v>
      </c>
      <c r="J37" s="25">
        <v>77</v>
      </c>
      <c r="K37" s="26">
        <v>62.7</v>
      </c>
      <c r="L37" s="25">
        <v>95</v>
      </c>
      <c r="M37" s="26">
        <v>118.2</v>
      </c>
      <c r="P37" t="s">
        <v>27</v>
      </c>
      <c r="Q37">
        <v>50</v>
      </c>
      <c r="R37">
        <v>161</v>
      </c>
      <c r="T37" t="s">
        <v>27</v>
      </c>
      <c r="U37">
        <v>50</v>
      </c>
      <c r="V37">
        <v>161</v>
      </c>
    </row>
    <row r="38" spans="1:22" x14ac:dyDescent="0.25">
      <c r="A38" s="17">
        <v>60</v>
      </c>
      <c r="B38" s="21">
        <v>36.4</v>
      </c>
      <c r="C38" s="17">
        <v>60</v>
      </c>
      <c r="D38" s="18">
        <v>34.6</v>
      </c>
      <c r="E38" s="17">
        <v>74</v>
      </c>
      <c r="F38" s="18">
        <v>41.6</v>
      </c>
      <c r="H38" s="25">
        <v>105</v>
      </c>
      <c r="I38" s="22">
        <v>109.6</v>
      </c>
      <c r="J38" s="25">
        <v>72</v>
      </c>
      <c r="K38" s="26">
        <v>66.900000000000006</v>
      </c>
      <c r="L38" s="25">
        <v>90</v>
      </c>
      <c r="M38" s="26">
        <v>111.9</v>
      </c>
      <c r="P38" t="s">
        <v>28</v>
      </c>
      <c r="Q38">
        <v>2.5622290183557039</v>
      </c>
      <c r="T38" t="s">
        <v>28</v>
      </c>
      <c r="U38">
        <v>11.467369907166042</v>
      </c>
    </row>
    <row r="39" spans="1:22" x14ac:dyDescent="0.25">
      <c r="A39" s="17">
        <v>60</v>
      </c>
      <c r="B39" s="21">
        <v>36.4</v>
      </c>
      <c r="C39" s="17">
        <v>72</v>
      </c>
      <c r="D39" s="18">
        <v>50.1</v>
      </c>
      <c r="E39" s="17">
        <v>63</v>
      </c>
      <c r="F39" s="18">
        <v>22.7</v>
      </c>
      <c r="H39" s="25">
        <v>91</v>
      </c>
      <c r="I39" s="22">
        <v>114.4</v>
      </c>
      <c r="J39" s="25">
        <v>73</v>
      </c>
      <c r="K39" s="26">
        <v>48.3</v>
      </c>
      <c r="L39" s="25">
        <v>81</v>
      </c>
      <c r="M39" s="26">
        <v>64.5</v>
      </c>
      <c r="P39" t="s">
        <v>29</v>
      </c>
      <c r="Q39">
        <v>4.6309821863945714E-6</v>
      </c>
      <c r="T39" t="s">
        <v>29</v>
      </c>
      <c r="U39">
        <v>6.6533931437092347E-33</v>
      </c>
    </row>
    <row r="40" spans="1:22" ht="15.75" thickBot="1" x14ac:dyDescent="0.3">
      <c r="A40" s="17">
        <v>60</v>
      </c>
      <c r="B40" s="21">
        <v>35.1</v>
      </c>
      <c r="C40" s="17">
        <v>51</v>
      </c>
      <c r="D40" s="18">
        <v>22.5</v>
      </c>
      <c r="E40" s="17">
        <v>60</v>
      </c>
      <c r="F40" s="18">
        <v>29</v>
      </c>
      <c r="H40" s="25">
        <v>113</v>
      </c>
      <c r="I40" s="22">
        <v>145.80000000000001</v>
      </c>
      <c r="J40" s="25">
        <v>94</v>
      </c>
      <c r="K40" s="26">
        <v>89</v>
      </c>
      <c r="L40" s="25">
        <v>89</v>
      </c>
      <c r="M40" s="26">
        <v>90.8</v>
      </c>
      <c r="P40" s="31" t="s">
        <v>30</v>
      </c>
      <c r="Q40" s="31">
        <v>1.4299266020557491</v>
      </c>
      <c r="R40" s="31"/>
      <c r="T40" s="31" t="s">
        <v>30</v>
      </c>
      <c r="U40" s="31">
        <v>1.4299266020557491</v>
      </c>
      <c r="V40" s="31"/>
    </row>
    <row r="41" spans="1:22" x14ac:dyDescent="0.25">
      <c r="A41" s="17">
        <v>60</v>
      </c>
      <c r="B41" s="21">
        <v>35.1</v>
      </c>
      <c r="C41" s="17">
        <v>60</v>
      </c>
      <c r="D41" s="18">
        <v>27.9</v>
      </c>
      <c r="E41" s="17">
        <v>52</v>
      </c>
      <c r="F41" s="18">
        <v>18.899999999999999</v>
      </c>
      <c r="H41" s="25">
        <v>133</v>
      </c>
      <c r="I41" s="22">
        <v>111.4</v>
      </c>
      <c r="J41" s="25">
        <v>80</v>
      </c>
      <c r="K41" s="26">
        <v>83.3</v>
      </c>
      <c r="L41" s="25">
        <v>85</v>
      </c>
      <c r="M41" s="26">
        <v>66.3</v>
      </c>
      <c r="P41" t="s">
        <v>44</v>
      </c>
      <c r="T41" t="s">
        <v>44</v>
      </c>
    </row>
    <row r="42" spans="1:22" x14ac:dyDescent="0.25">
      <c r="A42" s="17">
        <v>60</v>
      </c>
      <c r="B42" s="21">
        <v>14.4</v>
      </c>
      <c r="C42" s="17">
        <v>63</v>
      </c>
      <c r="D42" s="18">
        <v>25.7</v>
      </c>
      <c r="E42" s="17">
        <v>59</v>
      </c>
      <c r="F42" s="18">
        <v>26.3</v>
      </c>
      <c r="H42" s="25">
        <v>92</v>
      </c>
      <c r="I42" s="22">
        <v>97.8</v>
      </c>
      <c r="J42" s="25">
        <v>95</v>
      </c>
      <c r="K42" s="26">
        <v>98.1</v>
      </c>
      <c r="L42" s="25">
        <v>88</v>
      </c>
      <c r="M42" s="26">
        <v>57.6</v>
      </c>
    </row>
    <row r="43" spans="1:22" x14ac:dyDescent="0.25">
      <c r="A43" s="17">
        <v>60</v>
      </c>
      <c r="B43" s="21">
        <v>14.4</v>
      </c>
      <c r="C43" s="17">
        <v>50</v>
      </c>
      <c r="D43" s="18">
        <v>24.5</v>
      </c>
      <c r="E43" s="17">
        <v>67</v>
      </c>
      <c r="F43" s="18">
        <v>34.299999999999997</v>
      </c>
      <c r="H43" s="25">
        <v>80</v>
      </c>
      <c r="I43" s="22">
        <v>63.1</v>
      </c>
      <c r="J43" s="25">
        <v>94</v>
      </c>
      <c r="K43" s="26">
        <v>44.4</v>
      </c>
      <c r="L43" s="25">
        <v>80</v>
      </c>
      <c r="M43" s="26">
        <v>73.400000000000006</v>
      </c>
      <c r="P43" t="s">
        <v>31</v>
      </c>
      <c r="T43" t="s">
        <v>31</v>
      </c>
    </row>
    <row r="44" spans="1:22" ht="15.75" thickBot="1" x14ac:dyDescent="0.3">
      <c r="A44" s="17">
        <v>61</v>
      </c>
      <c r="B44" s="21">
        <v>33.799999999999997</v>
      </c>
      <c r="C44" s="17">
        <v>62</v>
      </c>
      <c r="D44" s="18">
        <v>20.100000000000001</v>
      </c>
      <c r="E44" s="17">
        <v>72</v>
      </c>
      <c r="F44" s="18">
        <v>46.9</v>
      </c>
      <c r="H44" s="25">
        <v>85</v>
      </c>
      <c r="I44" s="22">
        <v>40.5</v>
      </c>
      <c r="J44" s="25">
        <v>96</v>
      </c>
      <c r="K44" s="26">
        <v>73.8</v>
      </c>
      <c r="L44" s="25">
        <v>85</v>
      </c>
      <c r="M44" s="26">
        <v>51.4</v>
      </c>
    </row>
    <row r="45" spans="1:22" x14ac:dyDescent="0.25">
      <c r="A45" s="17">
        <v>61</v>
      </c>
      <c r="B45" s="21">
        <v>33.799999999999997</v>
      </c>
      <c r="C45" s="17">
        <v>71</v>
      </c>
      <c r="D45" s="18">
        <v>39.9</v>
      </c>
      <c r="E45" s="17">
        <v>62</v>
      </c>
      <c r="F45" s="18">
        <v>32.299999999999997</v>
      </c>
      <c r="H45" s="25">
        <v>116</v>
      </c>
      <c r="I45" s="22">
        <v>189.6</v>
      </c>
      <c r="J45" s="25">
        <v>75</v>
      </c>
      <c r="K45" s="26">
        <v>51.9</v>
      </c>
      <c r="L45" s="25">
        <v>69</v>
      </c>
      <c r="M45" s="26">
        <v>42.6</v>
      </c>
      <c r="P45" s="32"/>
      <c r="Q45" s="32" t="s">
        <v>20</v>
      </c>
      <c r="R45" s="32" t="s">
        <v>20</v>
      </c>
      <c r="T45" s="32"/>
      <c r="U45" s="32" t="s">
        <v>21</v>
      </c>
      <c r="V45" s="32" t="s">
        <v>21</v>
      </c>
    </row>
    <row r="46" spans="1:22" x14ac:dyDescent="0.25">
      <c r="A46" s="17">
        <v>65</v>
      </c>
      <c r="B46" s="21">
        <v>40.700000000000003</v>
      </c>
      <c r="C46" s="17">
        <v>70</v>
      </c>
      <c r="D46" s="18">
        <v>42.3</v>
      </c>
      <c r="E46" s="17">
        <v>61</v>
      </c>
      <c r="F46" s="18">
        <v>29</v>
      </c>
      <c r="H46" s="25">
        <v>104</v>
      </c>
      <c r="I46" s="22">
        <v>143</v>
      </c>
      <c r="J46" s="25">
        <v>79</v>
      </c>
      <c r="K46" s="26">
        <v>58.5</v>
      </c>
      <c r="L46" s="25">
        <v>77</v>
      </c>
      <c r="M46" s="26">
        <v>58.9</v>
      </c>
      <c r="P46" t="s">
        <v>24</v>
      </c>
      <c r="Q46" s="1">
        <v>83.411764705882348</v>
      </c>
      <c r="R46" s="1">
        <v>61.154320987654323</v>
      </c>
      <c r="T46" t="s">
        <v>24</v>
      </c>
      <c r="U46" s="1">
        <v>70.76666666666668</v>
      </c>
      <c r="V46" s="1">
        <v>31.883333333333347</v>
      </c>
    </row>
    <row r="47" spans="1:22" x14ac:dyDescent="0.25">
      <c r="A47" s="17">
        <v>62</v>
      </c>
      <c r="B47" s="21">
        <v>26.7</v>
      </c>
      <c r="C47" s="17">
        <v>54</v>
      </c>
      <c r="D47" s="18">
        <v>28.3</v>
      </c>
      <c r="E47" s="17">
        <v>65</v>
      </c>
      <c r="F47" s="18">
        <v>29.1</v>
      </c>
      <c r="H47" s="25">
        <v>81</v>
      </c>
      <c r="I47" s="22">
        <v>65.099999999999994</v>
      </c>
      <c r="J47" s="25">
        <v>75</v>
      </c>
      <c r="K47" s="26">
        <v>52.3</v>
      </c>
      <c r="L47" s="25">
        <v>75</v>
      </c>
      <c r="M47" s="26">
        <v>49.3</v>
      </c>
      <c r="P47" t="s">
        <v>25</v>
      </c>
      <c r="Q47">
        <v>128.60705882352894</v>
      </c>
      <c r="R47">
        <v>50.193428418066162</v>
      </c>
      <c r="T47" t="s">
        <v>25</v>
      </c>
      <c r="U47">
        <v>689.98986666666519</v>
      </c>
      <c r="V47">
        <v>60.169844720495639</v>
      </c>
    </row>
    <row r="48" spans="1:22" x14ac:dyDescent="0.25">
      <c r="A48" s="17">
        <v>68</v>
      </c>
      <c r="B48" s="21">
        <v>32</v>
      </c>
      <c r="C48" s="17">
        <v>55</v>
      </c>
      <c r="D48" s="18">
        <v>32.200000000000003</v>
      </c>
      <c r="E48" s="17">
        <v>63</v>
      </c>
      <c r="F48" s="18">
        <v>28.4</v>
      </c>
      <c r="H48" s="25">
        <v>90</v>
      </c>
      <c r="I48" s="22">
        <v>98.7</v>
      </c>
      <c r="J48" s="25">
        <v>79</v>
      </c>
      <c r="K48" s="26">
        <v>58.4</v>
      </c>
      <c r="L48" s="25">
        <v>77</v>
      </c>
      <c r="M48" s="26">
        <v>54.2</v>
      </c>
      <c r="P48" t="s">
        <v>26</v>
      </c>
      <c r="Q48">
        <v>51</v>
      </c>
      <c r="R48">
        <v>162</v>
      </c>
      <c r="T48" t="s">
        <v>26</v>
      </c>
      <c r="U48">
        <v>51</v>
      </c>
      <c r="V48">
        <v>162</v>
      </c>
    </row>
    <row r="49" spans="1:22" x14ac:dyDescent="0.25">
      <c r="A49" s="17">
        <v>59</v>
      </c>
      <c r="B49" s="21">
        <v>29.9</v>
      </c>
      <c r="C49" s="17">
        <v>59</v>
      </c>
      <c r="D49" s="18">
        <v>25.4</v>
      </c>
      <c r="E49" s="17">
        <v>57</v>
      </c>
      <c r="F49" s="18">
        <v>25</v>
      </c>
      <c r="H49" s="25">
        <v>82</v>
      </c>
      <c r="I49" s="22">
        <v>87.8</v>
      </c>
      <c r="J49" s="25">
        <v>92</v>
      </c>
      <c r="K49" s="26">
        <v>113.7</v>
      </c>
      <c r="L49" s="25">
        <v>115</v>
      </c>
      <c r="M49" s="26">
        <v>130.69999999999999</v>
      </c>
      <c r="P49" t="s">
        <v>32</v>
      </c>
      <c r="Q49">
        <v>0</v>
      </c>
      <c r="T49" t="s">
        <v>32</v>
      </c>
      <c r="U49">
        <v>0</v>
      </c>
    </row>
    <row r="50" spans="1:22" x14ac:dyDescent="0.25">
      <c r="A50" s="17">
        <v>59</v>
      </c>
      <c r="B50" s="21">
        <v>29.9</v>
      </c>
      <c r="C50" s="17">
        <v>63</v>
      </c>
      <c r="D50" s="18">
        <v>28.7</v>
      </c>
      <c r="E50" s="17">
        <v>63</v>
      </c>
      <c r="F50" s="18">
        <v>37.700000000000003</v>
      </c>
      <c r="H50" s="25">
        <v>82</v>
      </c>
      <c r="I50" s="22">
        <v>43.3</v>
      </c>
      <c r="J50" s="25">
        <v>80</v>
      </c>
      <c r="K50" s="26">
        <v>68.2</v>
      </c>
      <c r="L50" s="25">
        <v>84</v>
      </c>
      <c r="M50" s="26">
        <v>47</v>
      </c>
      <c r="P50" t="s">
        <v>27</v>
      </c>
      <c r="Q50">
        <v>63</v>
      </c>
      <c r="T50" t="s">
        <v>27</v>
      </c>
      <c r="U50">
        <v>53</v>
      </c>
    </row>
    <row r="51" spans="1:22" x14ac:dyDescent="0.25">
      <c r="A51" s="17">
        <v>60</v>
      </c>
      <c r="B51" s="21">
        <v>29</v>
      </c>
      <c r="C51" s="17">
        <v>55</v>
      </c>
      <c r="D51" s="18">
        <v>22.4</v>
      </c>
      <c r="E51" s="17">
        <v>74</v>
      </c>
      <c r="F51" s="18">
        <v>38.5</v>
      </c>
      <c r="H51" s="25">
        <v>74</v>
      </c>
      <c r="I51" s="22">
        <v>46.8</v>
      </c>
      <c r="J51" s="25">
        <v>94</v>
      </c>
      <c r="K51" s="26">
        <v>70.900000000000006</v>
      </c>
      <c r="L51" s="25">
        <v>80</v>
      </c>
      <c r="M51" s="26">
        <v>77</v>
      </c>
      <c r="P51" t="s">
        <v>33</v>
      </c>
      <c r="Q51">
        <v>13.227071531372442</v>
      </c>
      <c r="T51" t="s">
        <v>33</v>
      </c>
      <c r="U51">
        <v>10.429085248026274</v>
      </c>
    </row>
    <row r="52" spans="1:22" x14ac:dyDescent="0.25">
      <c r="A52" s="17">
        <v>60</v>
      </c>
      <c r="B52" s="21">
        <v>29</v>
      </c>
      <c r="C52" s="17">
        <v>60</v>
      </c>
      <c r="D52" s="18">
        <v>39.5</v>
      </c>
      <c r="E52" s="17">
        <v>62</v>
      </c>
      <c r="F52" s="18">
        <v>34.799999999999997</v>
      </c>
      <c r="H52" s="25">
        <v>73</v>
      </c>
      <c r="I52" s="22">
        <v>47.9</v>
      </c>
      <c r="J52" s="25">
        <v>65</v>
      </c>
      <c r="K52" s="26">
        <v>51.2</v>
      </c>
      <c r="L52" s="25">
        <v>73</v>
      </c>
      <c r="M52" s="26">
        <v>52.6</v>
      </c>
      <c r="P52" t="s">
        <v>34</v>
      </c>
      <c r="Q52">
        <v>3.8330259690087598E-20</v>
      </c>
      <c r="S52" s="38"/>
      <c r="T52" t="s">
        <v>34</v>
      </c>
      <c r="U52">
        <v>9.4833767992691366E-15</v>
      </c>
    </row>
    <row r="53" spans="1:22" ht="15.75" thickBot="1" x14ac:dyDescent="0.3">
      <c r="A53" s="17">
        <v>69</v>
      </c>
      <c r="B53" s="21">
        <v>47.5</v>
      </c>
      <c r="C53" s="17">
        <v>59</v>
      </c>
      <c r="D53" s="18">
        <v>23.5</v>
      </c>
      <c r="E53" s="17">
        <v>51</v>
      </c>
      <c r="F53" s="18">
        <v>26.7</v>
      </c>
      <c r="H53" s="27">
        <v>113</v>
      </c>
      <c r="I53" s="30">
        <v>177.6</v>
      </c>
      <c r="J53" s="25">
        <v>94</v>
      </c>
      <c r="K53" s="26">
        <v>105.8</v>
      </c>
      <c r="L53" s="27">
        <v>85</v>
      </c>
      <c r="M53" s="28">
        <v>74.7</v>
      </c>
      <c r="P53" t="s">
        <v>35</v>
      </c>
      <c r="Q53">
        <v>1.6694022217068125</v>
      </c>
      <c r="S53" s="38"/>
      <c r="T53" t="s">
        <v>35</v>
      </c>
      <c r="U53">
        <v>1.6741162367030993</v>
      </c>
    </row>
    <row r="54" spans="1:22" ht="15.75" thickBot="1" x14ac:dyDescent="0.3">
      <c r="A54" s="17">
        <v>69</v>
      </c>
      <c r="B54" s="21">
        <v>47.5</v>
      </c>
      <c r="C54" s="17">
        <v>55</v>
      </c>
      <c r="D54" s="18">
        <v>28.4</v>
      </c>
      <c r="E54" s="17">
        <v>57</v>
      </c>
      <c r="F54" s="18">
        <v>23.6</v>
      </c>
      <c r="J54" s="27">
        <v>90</v>
      </c>
      <c r="K54" s="28">
        <v>47.5</v>
      </c>
      <c r="P54" t="s">
        <v>36</v>
      </c>
      <c r="Q54" s="33">
        <v>7.6660519380175195E-20</v>
      </c>
      <c r="S54" s="38"/>
      <c r="T54" t="s">
        <v>36</v>
      </c>
      <c r="U54" s="33">
        <v>1.8966753598538273E-14</v>
      </c>
    </row>
    <row r="55" spans="1:22" ht="15.75" thickBot="1" x14ac:dyDescent="0.3">
      <c r="A55" s="17">
        <v>69</v>
      </c>
      <c r="B55" s="21">
        <v>42.7</v>
      </c>
      <c r="C55" s="17">
        <v>74</v>
      </c>
      <c r="D55" s="18">
        <v>36.700000000000003</v>
      </c>
      <c r="E55" s="17">
        <v>55</v>
      </c>
      <c r="F55" s="18">
        <v>18.899999999999999</v>
      </c>
      <c r="P55" s="31" t="s">
        <v>37</v>
      </c>
      <c r="Q55" s="31">
        <v>1.9983405425207412</v>
      </c>
      <c r="R55" s="31"/>
      <c r="S55" s="38"/>
      <c r="T55" s="31" t="s">
        <v>37</v>
      </c>
      <c r="U55" s="31">
        <v>2.0057459953178696</v>
      </c>
      <c r="V55" s="31"/>
    </row>
    <row r="56" spans="1:22" x14ac:dyDescent="0.25">
      <c r="A56" s="17">
        <v>51</v>
      </c>
      <c r="B56" s="21">
        <v>24.3</v>
      </c>
      <c r="C56" s="17">
        <v>52</v>
      </c>
      <c r="D56" s="18">
        <v>20.7</v>
      </c>
      <c r="E56" s="17">
        <v>63</v>
      </c>
      <c r="F56" s="18">
        <v>35.1</v>
      </c>
      <c r="P56" s="38"/>
      <c r="Q56" s="38"/>
      <c r="R56" s="38"/>
      <c r="S56" s="38"/>
      <c r="T56" s="38"/>
      <c r="U56" s="38"/>
      <c r="V56" s="38"/>
    </row>
    <row r="57" spans="1:22" x14ac:dyDescent="0.25">
      <c r="A57" s="17">
        <v>55</v>
      </c>
      <c r="B57" s="21">
        <v>20.9</v>
      </c>
      <c r="C57" s="17">
        <v>62</v>
      </c>
      <c r="D57" s="18">
        <v>34</v>
      </c>
      <c r="E57" s="17">
        <v>70</v>
      </c>
      <c r="F57" s="18">
        <v>43.2</v>
      </c>
      <c r="P57" s="38"/>
      <c r="Q57" s="38"/>
      <c r="R57" s="38"/>
      <c r="S57" s="38"/>
      <c r="T57" s="38"/>
      <c r="U57" s="38"/>
      <c r="V57" s="38"/>
    </row>
    <row r="58" spans="1:22" x14ac:dyDescent="0.25">
      <c r="A58" s="17">
        <v>55</v>
      </c>
      <c r="B58" s="21">
        <v>20.9</v>
      </c>
      <c r="C58" s="17">
        <v>61</v>
      </c>
      <c r="D58" s="18">
        <v>25.3</v>
      </c>
      <c r="E58" s="17">
        <v>64</v>
      </c>
      <c r="F58" s="18">
        <v>23.5</v>
      </c>
      <c r="P58" s="39" t="s">
        <v>2</v>
      </c>
      <c r="Q58" s="38"/>
      <c r="R58" s="38"/>
      <c r="S58" s="38"/>
      <c r="T58" s="39" t="s">
        <v>40</v>
      </c>
      <c r="U58" s="38"/>
      <c r="V58" s="38"/>
    </row>
    <row r="59" spans="1:22" x14ac:dyDescent="0.25">
      <c r="A59" s="17">
        <v>60</v>
      </c>
      <c r="B59" s="21">
        <v>32.799999999999997</v>
      </c>
      <c r="C59" s="17">
        <v>65</v>
      </c>
      <c r="D59" s="18">
        <v>25.9</v>
      </c>
      <c r="E59" s="17">
        <v>69</v>
      </c>
      <c r="F59" s="18">
        <v>44.1</v>
      </c>
      <c r="P59" t="s">
        <v>23</v>
      </c>
      <c r="S59" s="38"/>
      <c r="T59" t="s">
        <v>23</v>
      </c>
    </row>
    <row r="60" spans="1:22" ht="15.75" thickBot="1" x14ac:dyDescent="0.3">
      <c r="A60" s="17">
        <v>43</v>
      </c>
      <c r="B60" s="21">
        <v>20.2</v>
      </c>
      <c r="C60" s="17">
        <v>56</v>
      </c>
      <c r="D60" s="18">
        <v>25.3</v>
      </c>
      <c r="E60" s="17">
        <v>65</v>
      </c>
      <c r="F60" s="18">
        <v>37.799999999999997</v>
      </c>
      <c r="S60" s="38"/>
    </row>
    <row r="61" spans="1:22" x14ac:dyDescent="0.25">
      <c r="A61" s="17">
        <v>78</v>
      </c>
      <c r="B61" s="21">
        <v>47.8</v>
      </c>
      <c r="C61" s="17">
        <v>71</v>
      </c>
      <c r="D61" s="18">
        <v>41</v>
      </c>
      <c r="E61" s="17">
        <v>55</v>
      </c>
      <c r="F61" s="18">
        <v>21.8</v>
      </c>
      <c r="P61" s="32"/>
      <c r="Q61" s="32" t="s">
        <v>20</v>
      </c>
      <c r="R61" s="32" t="s">
        <v>20</v>
      </c>
      <c r="S61" s="38"/>
      <c r="T61" s="32"/>
      <c r="U61" s="32" t="s">
        <v>21</v>
      </c>
      <c r="V61" s="32" t="s">
        <v>21</v>
      </c>
    </row>
    <row r="62" spans="1:22" x14ac:dyDescent="0.25">
      <c r="A62" s="17">
        <v>78</v>
      </c>
      <c r="B62" s="21">
        <v>47.8</v>
      </c>
      <c r="C62" s="17">
        <v>75</v>
      </c>
      <c r="D62" s="18">
        <v>50.5</v>
      </c>
      <c r="E62" s="17">
        <v>66</v>
      </c>
      <c r="F62" s="18">
        <v>32.1</v>
      </c>
      <c r="P62" t="s">
        <v>24</v>
      </c>
      <c r="Q62">
        <v>89.24</v>
      </c>
      <c r="R62">
        <v>63.617647058823529</v>
      </c>
      <c r="S62" s="38"/>
      <c r="T62" t="s">
        <v>24</v>
      </c>
      <c r="U62">
        <v>83.907999999999987</v>
      </c>
      <c r="V62">
        <v>33.688235294117639</v>
      </c>
    </row>
    <row r="63" spans="1:22" x14ac:dyDescent="0.25">
      <c r="A63" s="17">
        <v>80</v>
      </c>
      <c r="B63" s="21">
        <v>69.7</v>
      </c>
      <c r="C63" s="17">
        <v>67</v>
      </c>
      <c r="D63" s="18">
        <v>23.5</v>
      </c>
      <c r="E63" s="17">
        <v>60</v>
      </c>
      <c r="F63" s="18">
        <v>17.2</v>
      </c>
      <c r="P63" t="s">
        <v>25</v>
      </c>
      <c r="Q63">
        <v>262.06367346938765</v>
      </c>
      <c r="R63">
        <v>51.586056644879974</v>
      </c>
      <c r="S63" s="38"/>
      <c r="T63" t="s">
        <v>25</v>
      </c>
      <c r="U63">
        <v>1776.7534040816363</v>
      </c>
      <c r="V63">
        <v>70.524156862745258</v>
      </c>
    </row>
    <row r="64" spans="1:22" x14ac:dyDescent="0.25">
      <c r="A64" s="17">
        <v>80</v>
      </c>
      <c r="B64" s="21">
        <v>69.7</v>
      </c>
      <c r="C64" s="17">
        <v>59</v>
      </c>
      <c r="D64" s="18">
        <v>27.8</v>
      </c>
      <c r="E64" s="17">
        <v>50</v>
      </c>
      <c r="F64" s="18">
        <v>24.5</v>
      </c>
      <c r="P64" t="s">
        <v>26</v>
      </c>
      <c r="Q64">
        <v>50</v>
      </c>
      <c r="R64">
        <v>136</v>
      </c>
      <c r="S64" s="38"/>
      <c r="T64" t="s">
        <v>26</v>
      </c>
      <c r="U64">
        <v>50</v>
      </c>
      <c r="V64">
        <v>136</v>
      </c>
    </row>
    <row r="65" spans="1:22" x14ac:dyDescent="0.25">
      <c r="A65" s="17">
        <v>70</v>
      </c>
      <c r="B65" s="21">
        <v>82.4</v>
      </c>
      <c r="C65" s="17">
        <v>55</v>
      </c>
      <c r="D65" s="18">
        <v>27.5</v>
      </c>
      <c r="E65" s="17">
        <v>60</v>
      </c>
      <c r="F65" s="18">
        <v>30.5</v>
      </c>
      <c r="P65" t="s">
        <v>27</v>
      </c>
      <c r="Q65">
        <v>49</v>
      </c>
      <c r="R65">
        <v>135</v>
      </c>
      <c r="S65" s="38"/>
      <c r="T65" t="s">
        <v>27</v>
      </c>
      <c r="U65">
        <v>49</v>
      </c>
      <c r="V65">
        <v>135</v>
      </c>
    </row>
    <row r="66" spans="1:22" x14ac:dyDescent="0.25">
      <c r="A66" s="17">
        <v>70</v>
      </c>
      <c r="B66" s="21">
        <v>82.4</v>
      </c>
      <c r="C66" s="17">
        <v>65</v>
      </c>
      <c r="D66" s="18">
        <v>34.200000000000003</v>
      </c>
      <c r="E66" s="17">
        <v>65</v>
      </c>
      <c r="F66" s="18">
        <v>35.4</v>
      </c>
      <c r="P66" t="s">
        <v>28</v>
      </c>
      <c r="Q66">
        <v>5.0801261137954814</v>
      </c>
      <c r="S66" s="38"/>
      <c r="T66" t="s">
        <v>28</v>
      </c>
      <c r="U66">
        <v>25.193543363298474</v>
      </c>
    </row>
    <row r="67" spans="1:22" x14ac:dyDescent="0.25">
      <c r="A67" s="17">
        <v>60</v>
      </c>
      <c r="B67" s="21">
        <v>34.200000000000003</v>
      </c>
      <c r="C67" s="17">
        <v>62</v>
      </c>
      <c r="D67" s="18">
        <v>40.4</v>
      </c>
      <c r="E67" s="17">
        <v>63</v>
      </c>
      <c r="F67" s="18">
        <v>27.1</v>
      </c>
      <c r="P67" t="s">
        <v>29</v>
      </c>
      <c r="Q67">
        <v>3.8023490565162263E-14</v>
      </c>
      <c r="S67" s="38"/>
      <c r="T67" t="s">
        <v>29</v>
      </c>
      <c r="U67">
        <v>3.8955215737620883E-48</v>
      </c>
    </row>
    <row r="68" spans="1:22" ht="15.75" thickBot="1" x14ac:dyDescent="0.3">
      <c r="A68" s="17">
        <v>68</v>
      </c>
      <c r="B68" s="21">
        <v>51.9</v>
      </c>
      <c r="C68" s="17">
        <v>60</v>
      </c>
      <c r="D68" s="18">
        <v>25.9</v>
      </c>
      <c r="E68" s="17">
        <v>64</v>
      </c>
      <c r="F68" s="18">
        <v>37.200000000000003</v>
      </c>
      <c r="P68" s="31" t="s">
        <v>30</v>
      </c>
      <c r="Q68" s="31">
        <v>1.4482589089727642</v>
      </c>
      <c r="R68" s="31"/>
      <c r="S68" s="38"/>
      <c r="T68" s="31" t="s">
        <v>30</v>
      </c>
      <c r="U68" s="31">
        <v>1.4482589089727642</v>
      </c>
      <c r="V68" s="31"/>
    </row>
    <row r="69" spans="1:22" x14ac:dyDescent="0.25">
      <c r="A69" s="17">
        <v>68</v>
      </c>
      <c r="B69" s="21">
        <v>51.9</v>
      </c>
      <c r="C69" s="17">
        <v>64</v>
      </c>
      <c r="D69" s="18">
        <v>38.200000000000003</v>
      </c>
      <c r="E69" s="17">
        <v>69</v>
      </c>
      <c r="F69" s="18">
        <v>39</v>
      </c>
      <c r="P69" t="s">
        <v>44</v>
      </c>
      <c r="Q69" s="38"/>
      <c r="R69" s="38"/>
      <c r="S69" s="38"/>
      <c r="T69" t="s">
        <v>44</v>
      </c>
      <c r="U69" s="38"/>
      <c r="V69" s="38"/>
    </row>
    <row r="70" spans="1:22" x14ac:dyDescent="0.25">
      <c r="A70" s="17">
        <v>72</v>
      </c>
      <c r="B70" s="21">
        <v>45</v>
      </c>
      <c r="C70" s="17">
        <v>66</v>
      </c>
      <c r="D70" s="18">
        <v>42.4</v>
      </c>
      <c r="E70" s="17">
        <v>60</v>
      </c>
      <c r="F70" s="18">
        <v>33</v>
      </c>
      <c r="P70" s="38"/>
      <c r="Q70" s="38"/>
      <c r="R70" s="38"/>
      <c r="S70" s="38"/>
      <c r="T70" s="38"/>
      <c r="U70" s="38"/>
      <c r="V70" s="38"/>
    </row>
    <row r="71" spans="1:22" x14ac:dyDescent="0.25">
      <c r="A71" s="17">
        <v>61</v>
      </c>
      <c r="B71" s="21">
        <v>25.2</v>
      </c>
      <c r="C71" s="17">
        <v>65</v>
      </c>
      <c r="D71" s="18">
        <v>29.3</v>
      </c>
      <c r="E71" s="17">
        <v>57</v>
      </c>
      <c r="F71" s="18">
        <v>30.1</v>
      </c>
      <c r="P71" t="s">
        <v>31</v>
      </c>
      <c r="S71" s="38"/>
      <c r="T71" t="s">
        <v>31</v>
      </c>
    </row>
    <row r="72" spans="1:22" ht="15.75" thickBot="1" x14ac:dyDescent="0.3">
      <c r="A72" s="17">
        <v>67</v>
      </c>
      <c r="B72" s="21">
        <v>34.799999999999997</v>
      </c>
      <c r="C72" s="17">
        <v>66</v>
      </c>
      <c r="D72" s="18">
        <v>25</v>
      </c>
      <c r="E72" s="17">
        <v>64</v>
      </c>
      <c r="F72" s="18">
        <v>33.700000000000003</v>
      </c>
      <c r="S72" s="38"/>
    </row>
    <row r="73" spans="1:22" x14ac:dyDescent="0.25">
      <c r="A73" s="17">
        <v>58</v>
      </c>
      <c r="B73" s="21">
        <v>25.2</v>
      </c>
      <c r="C73" s="17">
        <v>50</v>
      </c>
      <c r="D73" s="18">
        <v>24.4</v>
      </c>
      <c r="E73" s="17">
        <v>81</v>
      </c>
      <c r="F73" s="18">
        <v>50.3</v>
      </c>
      <c r="P73" s="32"/>
      <c r="Q73" s="32" t="s">
        <v>20</v>
      </c>
      <c r="R73" s="32" t="s">
        <v>20</v>
      </c>
      <c r="S73" s="38"/>
      <c r="T73" s="32"/>
      <c r="U73" s="32" t="s">
        <v>21</v>
      </c>
      <c r="V73" s="32" t="s">
        <v>21</v>
      </c>
    </row>
    <row r="74" spans="1:22" x14ac:dyDescent="0.25">
      <c r="A74" s="17">
        <v>58</v>
      </c>
      <c r="B74" s="21">
        <v>25.2</v>
      </c>
      <c r="C74" s="17">
        <v>70</v>
      </c>
      <c r="D74" s="18">
        <v>43.5</v>
      </c>
      <c r="E74" s="17">
        <v>56</v>
      </c>
      <c r="F74" s="18">
        <v>25.1</v>
      </c>
      <c r="P74" t="s">
        <v>24</v>
      </c>
      <c r="Q74" s="1">
        <v>89.24</v>
      </c>
      <c r="R74" s="1">
        <v>63.617647058823529</v>
      </c>
      <c r="S74" s="38"/>
      <c r="T74" t="s">
        <v>24</v>
      </c>
      <c r="U74" s="1">
        <v>83.907999999999987</v>
      </c>
      <c r="V74" s="1">
        <v>33.688235294117639</v>
      </c>
    </row>
    <row r="75" spans="1:22" x14ac:dyDescent="0.25">
      <c r="A75" s="17">
        <v>60</v>
      </c>
      <c r="B75" s="21">
        <v>25</v>
      </c>
      <c r="C75" s="17">
        <v>70</v>
      </c>
      <c r="D75" s="18">
        <v>40.6</v>
      </c>
      <c r="E75" s="17">
        <v>63</v>
      </c>
      <c r="F75" s="18">
        <v>23.4</v>
      </c>
      <c r="P75" t="s">
        <v>25</v>
      </c>
      <c r="Q75">
        <v>262.06367346938765</v>
      </c>
      <c r="R75">
        <v>51.586056644879974</v>
      </c>
      <c r="S75" s="38"/>
      <c r="T75" t="s">
        <v>25</v>
      </c>
      <c r="U75">
        <v>1776.7534040816363</v>
      </c>
      <c r="V75">
        <v>70.524156862745258</v>
      </c>
    </row>
    <row r="76" spans="1:22" x14ac:dyDescent="0.25">
      <c r="A76" s="17">
        <v>63</v>
      </c>
      <c r="B76" s="21">
        <v>35.4</v>
      </c>
      <c r="C76" s="17">
        <v>60</v>
      </c>
      <c r="D76" s="18">
        <v>23.8</v>
      </c>
      <c r="E76" s="17">
        <v>63</v>
      </c>
      <c r="F76" s="18">
        <v>27.6</v>
      </c>
      <c r="P76" t="s">
        <v>26</v>
      </c>
      <c r="Q76">
        <v>50</v>
      </c>
      <c r="R76">
        <v>136</v>
      </c>
      <c r="S76" s="38"/>
      <c r="T76" t="s">
        <v>26</v>
      </c>
      <c r="U76">
        <v>50</v>
      </c>
      <c r="V76">
        <v>136</v>
      </c>
    </row>
    <row r="77" spans="1:22" x14ac:dyDescent="0.25">
      <c r="A77" s="17">
        <v>72</v>
      </c>
      <c r="B77" s="21">
        <v>31.5</v>
      </c>
      <c r="C77" s="17">
        <v>38</v>
      </c>
      <c r="D77" s="18">
        <v>32.9</v>
      </c>
      <c r="E77" s="17">
        <v>64</v>
      </c>
      <c r="F77" s="18">
        <v>29.7</v>
      </c>
      <c r="P77" t="s">
        <v>32</v>
      </c>
      <c r="Q77">
        <v>0</v>
      </c>
      <c r="S77" s="38"/>
      <c r="T77" t="s">
        <v>32</v>
      </c>
      <c r="U77">
        <v>0</v>
      </c>
    </row>
    <row r="78" spans="1:22" x14ac:dyDescent="0.25">
      <c r="A78" s="17">
        <v>68</v>
      </c>
      <c r="B78" s="21">
        <v>38.299999999999997</v>
      </c>
      <c r="C78" s="17">
        <v>63</v>
      </c>
      <c r="D78" s="18">
        <v>36.1</v>
      </c>
      <c r="E78" s="17">
        <v>68</v>
      </c>
      <c r="F78" s="18">
        <v>35.6</v>
      </c>
      <c r="P78" t="s">
        <v>27</v>
      </c>
      <c r="Q78">
        <v>56</v>
      </c>
      <c r="S78" s="38"/>
      <c r="T78" t="s">
        <v>27</v>
      </c>
      <c r="U78">
        <v>50</v>
      </c>
    </row>
    <row r="79" spans="1:22" x14ac:dyDescent="0.25">
      <c r="A79" s="17">
        <v>55</v>
      </c>
      <c r="B79" s="21">
        <v>21.7</v>
      </c>
      <c r="C79" s="17">
        <v>65</v>
      </c>
      <c r="D79" s="18">
        <v>40.200000000000003</v>
      </c>
      <c r="E79" s="17">
        <v>72</v>
      </c>
      <c r="F79" s="18">
        <v>42.6</v>
      </c>
      <c r="P79" t="s">
        <v>33</v>
      </c>
      <c r="Q79">
        <v>10.807576981727493</v>
      </c>
      <c r="S79" s="38"/>
      <c r="T79" t="s">
        <v>33</v>
      </c>
      <c r="U79">
        <v>8.3637335082834596</v>
      </c>
    </row>
    <row r="80" spans="1:22" x14ac:dyDescent="0.25">
      <c r="A80" s="17">
        <v>64</v>
      </c>
      <c r="B80" s="21">
        <v>35.299999999999997</v>
      </c>
      <c r="C80" s="17">
        <v>67</v>
      </c>
      <c r="D80" s="18">
        <v>38.6</v>
      </c>
      <c r="E80" s="17">
        <v>60</v>
      </c>
      <c r="F80" s="18">
        <v>25.5</v>
      </c>
      <c r="P80" t="s">
        <v>34</v>
      </c>
      <c r="Q80">
        <v>1.2711082952895508E-15</v>
      </c>
      <c r="S80" s="38"/>
      <c r="T80" t="s">
        <v>34</v>
      </c>
      <c r="U80">
        <v>2.2889260051766262E-11</v>
      </c>
    </row>
    <row r="81" spans="1:22" x14ac:dyDescent="0.25">
      <c r="A81" s="17">
        <v>65</v>
      </c>
      <c r="B81" s="21">
        <v>27.5</v>
      </c>
      <c r="C81" s="17">
        <v>57</v>
      </c>
      <c r="D81" s="18">
        <v>25.3</v>
      </c>
      <c r="E81" s="17">
        <v>62</v>
      </c>
      <c r="F81" s="18">
        <v>47.1</v>
      </c>
      <c r="P81" t="s">
        <v>35</v>
      </c>
      <c r="Q81">
        <v>1.6725223030755785</v>
      </c>
      <c r="S81" s="38"/>
      <c r="T81" t="s">
        <v>35</v>
      </c>
      <c r="U81">
        <v>1.6759050251630967</v>
      </c>
    </row>
    <row r="82" spans="1:22" x14ac:dyDescent="0.25">
      <c r="A82" s="17">
        <v>77</v>
      </c>
      <c r="B82" s="21">
        <v>34.200000000000003</v>
      </c>
      <c r="C82" s="17">
        <v>55</v>
      </c>
      <c r="D82" s="18">
        <v>28.4</v>
      </c>
      <c r="E82" s="17">
        <v>66</v>
      </c>
      <c r="F82" s="18">
        <v>38.200000000000003</v>
      </c>
      <c r="P82" t="s">
        <v>36</v>
      </c>
      <c r="Q82" s="33">
        <v>2.5422165905791016E-15</v>
      </c>
      <c r="S82" s="38"/>
      <c r="T82" t="s">
        <v>36</v>
      </c>
      <c r="U82" s="33">
        <v>4.5778520103532524E-11</v>
      </c>
    </row>
    <row r="83" spans="1:22" ht="15.75" thickBot="1" x14ac:dyDescent="0.3">
      <c r="A83" s="17">
        <v>77</v>
      </c>
      <c r="B83" s="21">
        <v>34.200000000000003</v>
      </c>
      <c r="C83" s="17">
        <v>51</v>
      </c>
      <c r="D83" s="18">
        <v>24.3</v>
      </c>
      <c r="E83" s="17">
        <v>72</v>
      </c>
      <c r="F83" s="18">
        <v>36.299999999999997</v>
      </c>
      <c r="P83" s="31" t="s">
        <v>37</v>
      </c>
      <c r="Q83" s="31">
        <v>2.0032407188478727</v>
      </c>
      <c r="R83" s="31"/>
      <c r="S83" s="38"/>
      <c r="T83" s="31" t="s">
        <v>37</v>
      </c>
      <c r="U83" s="31">
        <v>2.0085591121007611</v>
      </c>
      <c r="V83" s="31"/>
    </row>
    <row r="84" spans="1:22" x14ac:dyDescent="0.25">
      <c r="A84" s="17">
        <v>68</v>
      </c>
      <c r="B84" s="21">
        <v>34.700000000000003</v>
      </c>
      <c r="C84" s="17">
        <v>65</v>
      </c>
      <c r="D84" s="18">
        <v>22.3</v>
      </c>
      <c r="E84" s="17">
        <v>60</v>
      </c>
      <c r="F84" s="18">
        <v>38.799999999999997</v>
      </c>
      <c r="P84" s="38"/>
      <c r="Q84" s="38"/>
      <c r="R84" s="38"/>
      <c r="S84" s="38"/>
      <c r="T84" s="38"/>
      <c r="U84" s="38"/>
      <c r="V84" s="38"/>
    </row>
    <row r="85" spans="1:22" x14ac:dyDescent="0.25">
      <c r="A85" s="17">
        <v>75</v>
      </c>
      <c r="B85" s="21">
        <v>37.200000000000003</v>
      </c>
      <c r="C85" s="17">
        <v>55</v>
      </c>
      <c r="D85" s="18">
        <v>29.2</v>
      </c>
      <c r="E85" s="17">
        <v>56</v>
      </c>
      <c r="F85" s="18">
        <v>55.1</v>
      </c>
      <c r="P85" s="38"/>
      <c r="Q85" s="38"/>
      <c r="R85" s="38"/>
      <c r="S85" s="38"/>
      <c r="T85" s="38"/>
      <c r="U85" s="38"/>
      <c r="V85" s="38"/>
    </row>
    <row r="86" spans="1:22" x14ac:dyDescent="0.25">
      <c r="A86" s="17">
        <v>57</v>
      </c>
      <c r="B86" s="21">
        <v>38.1</v>
      </c>
      <c r="C86" s="17">
        <v>61</v>
      </c>
      <c r="D86" s="18">
        <v>41.9</v>
      </c>
      <c r="E86" s="17">
        <v>55</v>
      </c>
      <c r="F86" s="18">
        <v>32.4</v>
      </c>
    </row>
    <row r="87" spans="1:22" x14ac:dyDescent="0.25">
      <c r="A87" s="17">
        <v>65</v>
      </c>
      <c r="B87" s="21">
        <v>32.799999999999997</v>
      </c>
      <c r="C87" s="17">
        <v>60</v>
      </c>
      <c r="D87" s="18">
        <v>35.299999999999997</v>
      </c>
      <c r="E87" s="17">
        <v>61</v>
      </c>
      <c r="F87" s="18">
        <v>30.8</v>
      </c>
    </row>
    <row r="88" spans="1:22" x14ac:dyDescent="0.25">
      <c r="A88" s="17">
        <v>69</v>
      </c>
      <c r="B88" s="21">
        <v>37.299999999999997</v>
      </c>
      <c r="C88" s="17">
        <v>56</v>
      </c>
      <c r="D88" s="18">
        <v>24.1</v>
      </c>
      <c r="E88" s="17">
        <v>65</v>
      </c>
      <c r="F88" s="18">
        <v>30.3</v>
      </c>
    </row>
    <row r="89" spans="1:22" x14ac:dyDescent="0.25">
      <c r="A89" s="17">
        <v>68</v>
      </c>
      <c r="B89" s="21">
        <v>43.4</v>
      </c>
      <c r="C89" s="17">
        <v>55</v>
      </c>
      <c r="D89" s="18">
        <v>32.4</v>
      </c>
      <c r="E89" s="17">
        <v>62</v>
      </c>
      <c r="F89" s="18">
        <v>35.700000000000003</v>
      </c>
    </row>
    <row r="90" spans="1:22" x14ac:dyDescent="0.25">
      <c r="A90" s="17">
        <v>68</v>
      </c>
      <c r="B90" s="21">
        <v>53</v>
      </c>
      <c r="C90" s="17">
        <v>61</v>
      </c>
      <c r="D90" s="18">
        <v>30.8</v>
      </c>
      <c r="E90" s="17">
        <v>75</v>
      </c>
      <c r="F90" s="18">
        <v>46.2</v>
      </c>
    </row>
    <row r="91" spans="1:22" x14ac:dyDescent="0.25">
      <c r="A91" s="17">
        <v>70</v>
      </c>
      <c r="B91" s="21">
        <v>29.2</v>
      </c>
      <c r="C91" s="17">
        <v>57</v>
      </c>
      <c r="D91" s="18">
        <v>35.200000000000003</v>
      </c>
      <c r="E91" s="17">
        <v>71</v>
      </c>
      <c r="F91" s="18">
        <v>30.5</v>
      </c>
    </row>
    <row r="92" spans="1:22" x14ac:dyDescent="0.25">
      <c r="A92" s="17">
        <v>60</v>
      </c>
      <c r="B92" s="21">
        <v>37.6</v>
      </c>
      <c r="C92" s="17">
        <v>70</v>
      </c>
      <c r="D92" s="18">
        <v>35.4</v>
      </c>
      <c r="E92" s="17">
        <v>70</v>
      </c>
      <c r="F92" s="18">
        <v>39.4</v>
      </c>
    </row>
    <row r="93" spans="1:22" x14ac:dyDescent="0.25">
      <c r="A93" s="17">
        <v>68</v>
      </c>
      <c r="B93" s="21">
        <v>23.5</v>
      </c>
      <c r="C93" s="17">
        <v>50</v>
      </c>
      <c r="D93" s="18">
        <v>27.4</v>
      </c>
      <c r="E93" s="17">
        <v>63</v>
      </c>
      <c r="F93" s="18">
        <v>35.9</v>
      </c>
    </row>
    <row r="94" spans="1:22" x14ac:dyDescent="0.25">
      <c r="A94" s="17">
        <v>63</v>
      </c>
      <c r="B94" s="21">
        <v>30.6</v>
      </c>
      <c r="C94" s="17">
        <v>59</v>
      </c>
      <c r="D94" s="18">
        <v>25.4</v>
      </c>
      <c r="E94" s="17">
        <v>66</v>
      </c>
      <c r="F94" s="18">
        <v>30.8</v>
      </c>
    </row>
    <row r="95" spans="1:22" x14ac:dyDescent="0.25">
      <c r="A95" s="17">
        <v>54</v>
      </c>
      <c r="B95" s="21">
        <v>42.2</v>
      </c>
      <c r="C95" s="17">
        <v>68</v>
      </c>
      <c r="D95" s="18">
        <v>40.6</v>
      </c>
      <c r="E95" s="17">
        <v>60</v>
      </c>
      <c r="F95" s="18">
        <v>41.6</v>
      </c>
    </row>
    <row r="96" spans="1:22" x14ac:dyDescent="0.25">
      <c r="A96" s="17">
        <v>65</v>
      </c>
      <c r="B96" s="21">
        <v>34</v>
      </c>
      <c r="C96" s="17">
        <v>65</v>
      </c>
      <c r="D96" s="18">
        <v>44.7</v>
      </c>
      <c r="E96" s="17">
        <v>50</v>
      </c>
      <c r="F96" s="18">
        <v>27.4</v>
      </c>
    </row>
    <row r="97" spans="1:6" x14ac:dyDescent="0.25">
      <c r="A97" s="17">
        <v>65</v>
      </c>
      <c r="B97" s="21">
        <v>27.7</v>
      </c>
      <c r="C97" s="17">
        <v>57</v>
      </c>
      <c r="D97" s="18">
        <v>31.3</v>
      </c>
      <c r="E97" s="17">
        <v>60</v>
      </c>
      <c r="F97" s="18">
        <v>24.1</v>
      </c>
    </row>
    <row r="98" spans="1:6" x14ac:dyDescent="0.25">
      <c r="A98" s="17">
        <v>57</v>
      </c>
      <c r="B98" s="21">
        <v>25</v>
      </c>
      <c r="C98" s="17">
        <v>51</v>
      </c>
      <c r="D98" s="18">
        <v>25.3</v>
      </c>
      <c r="E98" s="17">
        <v>68</v>
      </c>
      <c r="F98" s="18">
        <v>33.9</v>
      </c>
    </row>
    <row r="99" spans="1:6" x14ac:dyDescent="0.25">
      <c r="A99" s="17">
        <v>70</v>
      </c>
      <c r="B99" s="21">
        <v>16.8</v>
      </c>
      <c r="C99" s="17">
        <v>55</v>
      </c>
      <c r="D99" s="18">
        <v>24.6</v>
      </c>
      <c r="E99" s="17">
        <v>60</v>
      </c>
      <c r="F99" s="18">
        <v>27.5</v>
      </c>
    </row>
    <row r="100" spans="1:6" x14ac:dyDescent="0.25">
      <c r="A100" s="17">
        <v>67</v>
      </c>
      <c r="B100" s="21">
        <v>23.7</v>
      </c>
      <c r="C100" s="17">
        <v>71</v>
      </c>
      <c r="D100" s="18">
        <v>38.5</v>
      </c>
      <c r="E100" s="17">
        <v>45</v>
      </c>
      <c r="F100" s="18">
        <v>19.5</v>
      </c>
    </row>
    <row r="101" spans="1:6" x14ac:dyDescent="0.25">
      <c r="A101" s="17">
        <v>68</v>
      </c>
      <c r="B101" s="21">
        <v>35.5</v>
      </c>
      <c r="C101" s="17">
        <v>62</v>
      </c>
      <c r="D101" s="18">
        <v>31.7</v>
      </c>
      <c r="E101" s="17">
        <v>59</v>
      </c>
      <c r="F101" s="18">
        <v>19.600000000000001</v>
      </c>
    </row>
    <row r="102" spans="1:6" x14ac:dyDescent="0.25">
      <c r="A102" s="17">
        <v>65</v>
      </c>
      <c r="B102" s="21">
        <v>31.1</v>
      </c>
      <c r="C102" s="17">
        <v>60</v>
      </c>
      <c r="D102" s="18">
        <v>40.1</v>
      </c>
      <c r="E102" s="17">
        <v>59</v>
      </c>
      <c r="F102" s="18">
        <v>29</v>
      </c>
    </row>
    <row r="103" spans="1:6" x14ac:dyDescent="0.25">
      <c r="A103" s="17">
        <v>62</v>
      </c>
      <c r="B103" s="21">
        <v>32.1</v>
      </c>
      <c r="C103" s="17">
        <v>60</v>
      </c>
      <c r="D103" s="18">
        <v>29.2</v>
      </c>
      <c r="E103" s="17">
        <v>69</v>
      </c>
      <c r="F103" s="18">
        <v>40.4</v>
      </c>
    </row>
    <row r="104" spans="1:6" x14ac:dyDescent="0.25">
      <c r="A104" s="17">
        <v>62</v>
      </c>
      <c r="B104" s="21">
        <v>32.1</v>
      </c>
      <c r="C104" s="17">
        <v>53</v>
      </c>
      <c r="D104" s="18">
        <v>20.9</v>
      </c>
      <c r="E104" s="17">
        <v>65</v>
      </c>
      <c r="F104" s="18">
        <v>42.1</v>
      </c>
    </row>
    <row r="105" spans="1:6" x14ac:dyDescent="0.25">
      <c r="A105" s="17">
        <v>70</v>
      </c>
      <c r="B105" s="21">
        <v>37.799999999999997</v>
      </c>
      <c r="C105" s="17">
        <v>64</v>
      </c>
      <c r="D105" s="18">
        <v>39.9</v>
      </c>
      <c r="E105" s="17">
        <v>61</v>
      </c>
      <c r="F105" s="18">
        <v>39.799999999999997</v>
      </c>
    </row>
    <row r="106" spans="1:6" x14ac:dyDescent="0.25">
      <c r="A106" s="17">
        <v>60</v>
      </c>
      <c r="B106" s="21">
        <v>26</v>
      </c>
      <c r="C106" s="17">
        <v>65</v>
      </c>
      <c r="D106" s="18">
        <v>28.3</v>
      </c>
      <c r="E106" s="17">
        <v>64</v>
      </c>
      <c r="F106" s="18">
        <v>30.6</v>
      </c>
    </row>
    <row r="107" spans="1:6" x14ac:dyDescent="0.25">
      <c r="A107" s="17">
        <v>61</v>
      </c>
      <c r="B107" s="21">
        <v>25.5</v>
      </c>
      <c r="C107" s="17">
        <v>61</v>
      </c>
      <c r="D107" s="18">
        <v>32</v>
      </c>
      <c r="E107" s="17">
        <v>57</v>
      </c>
      <c r="F107" s="18">
        <v>24.5</v>
      </c>
    </row>
    <row r="108" spans="1:6" x14ac:dyDescent="0.25">
      <c r="A108" s="17">
        <v>67</v>
      </c>
      <c r="B108" s="21">
        <v>25.8</v>
      </c>
      <c r="C108" s="17">
        <v>57</v>
      </c>
      <c r="D108" s="18">
        <v>35.200000000000003</v>
      </c>
      <c r="E108" s="17">
        <v>60</v>
      </c>
      <c r="F108" s="18">
        <v>30.9</v>
      </c>
    </row>
    <row r="109" spans="1:6" x14ac:dyDescent="0.25">
      <c r="A109" s="17">
        <v>67</v>
      </c>
      <c r="B109" s="21">
        <v>25.8</v>
      </c>
      <c r="C109" s="17">
        <v>61</v>
      </c>
      <c r="D109" s="18">
        <v>26.9</v>
      </c>
      <c r="E109" s="17">
        <v>62</v>
      </c>
      <c r="F109" s="18">
        <v>33.4</v>
      </c>
    </row>
    <row r="110" spans="1:6" x14ac:dyDescent="0.25">
      <c r="A110" s="17">
        <v>64</v>
      </c>
      <c r="B110" s="21">
        <v>29.7</v>
      </c>
      <c r="C110" s="17">
        <v>58</v>
      </c>
      <c r="D110" s="18">
        <v>28</v>
      </c>
      <c r="E110" s="17">
        <v>68</v>
      </c>
      <c r="F110" s="18">
        <v>40.4</v>
      </c>
    </row>
    <row r="111" spans="1:6" x14ac:dyDescent="0.25">
      <c r="A111" s="17">
        <v>69</v>
      </c>
      <c r="B111" s="21">
        <v>43.6</v>
      </c>
      <c r="C111" s="17">
        <v>61</v>
      </c>
      <c r="D111" s="18">
        <v>34.1</v>
      </c>
      <c r="E111" s="17">
        <v>75</v>
      </c>
      <c r="F111" s="18">
        <v>51.2</v>
      </c>
    </row>
    <row r="112" spans="1:6" x14ac:dyDescent="0.25">
      <c r="A112" s="17">
        <v>69</v>
      </c>
      <c r="B112" s="21">
        <v>43.6</v>
      </c>
      <c r="C112" s="17">
        <v>75</v>
      </c>
      <c r="D112" s="18">
        <v>46.4</v>
      </c>
      <c r="E112" s="17">
        <v>61</v>
      </c>
      <c r="F112" s="18">
        <v>37.5</v>
      </c>
    </row>
    <row r="113" spans="1:6" x14ac:dyDescent="0.25">
      <c r="A113" s="17">
        <v>67</v>
      </c>
      <c r="B113" s="21">
        <v>28.6</v>
      </c>
      <c r="C113" s="17">
        <v>65</v>
      </c>
      <c r="D113" s="18">
        <v>27.2</v>
      </c>
      <c r="E113" s="17">
        <v>65</v>
      </c>
      <c r="F113" s="18">
        <v>33.4</v>
      </c>
    </row>
    <row r="114" spans="1:6" x14ac:dyDescent="0.25">
      <c r="A114" s="17">
        <v>63</v>
      </c>
      <c r="B114" s="21">
        <v>43.8</v>
      </c>
      <c r="C114" s="17">
        <v>64</v>
      </c>
      <c r="D114" s="18">
        <v>34.700000000000003</v>
      </c>
      <c r="E114" s="17">
        <v>56</v>
      </c>
      <c r="F114" s="18">
        <v>27.1</v>
      </c>
    </row>
    <row r="115" spans="1:6" x14ac:dyDescent="0.25">
      <c r="A115" s="17">
        <v>76</v>
      </c>
      <c r="B115" s="21">
        <v>45.1</v>
      </c>
      <c r="C115" s="17">
        <v>70</v>
      </c>
      <c r="D115" s="18">
        <v>45</v>
      </c>
      <c r="E115" s="17">
        <v>61</v>
      </c>
      <c r="F115" s="18">
        <v>33.200000000000003</v>
      </c>
    </row>
    <row r="116" spans="1:6" x14ac:dyDescent="0.25">
      <c r="A116" s="17">
        <v>63</v>
      </c>
      <c r="B116" s="21">
        <v>25.1</v>
      </c>
      <c r="C116" s="17">
        <v>61</v>
      </c>
      <c r="D116" s="18">
        <v>36.6</v>
      </c>
      <c r="E116" s="17">
        <v>65</v>
      </c>
      <c r="F116" s="18">
        <v>31.2</v>
      </c>
    </row>
    <row r="117" spans="1:6" x14ac:dyDescent="0.25">
      <c r="A117" s="17">
        <v>72</v>
      </c>
      <c r="B117" s="21">
        <v>44.6</v>
      </c>
      <c r="C117" s="17">
        <v>62</v>
      </c>
      <c r="D117" s="18">
        <v>33.299999999999997</v>
      </c>
      <c r="E117" s="17">
        <v>82</v>
      </c>
      <c r="F117" s="18">
        <v>46.4</v>
      </c>
    </row>
    <row r="118" spans="1:6" x14ac:dyDescent="0.25">
      <c r="A118" s="17">
        <v>78</v>
      </c>
      <c r="B118" s="21">
        <v>40.9</v>
      </c>
      <c r="C118" s="17">
        <v>62</v>
      </c>
      <c r="D118" s="18">
        <v>21.3</v>
      </c>
      <c r="E118" s="17">
        <v>60</v>
      </c>
      <c r="F118" s="18">
        <v>31.7</v>
      </c>
    </row>
    <row r="119" spans="1:6" x14ac:dyDescent="0.25">
      <c r="A119" s="17">
        <v>67</v>
      </c>
      <c r="B119" s="21">
        <v>30</v>
      </c>
      <c r="C119" s="17">
        <v>72</v>
      </c>
      <c r="D119" s="18">
        <v>49.3</v>
      </c>
      <c r="E119" s="17">
        <v>75</v>
      </c>
      <c r="F119" s="18">
        <v>32.700000000000003</v>
      </c>
    </row>
    <row r="120" spans="1:6" x14ac:dyDescent="0.25">
      <c r="A120" s="17">
        <v>52</v>
      </c>
      <c r="B120" s="21">
        <v>17.100000000000001</v>
      </c>
      <c r="C120" s="17">
        <v>65</v>
      </c>
      <c r="D120" s="18">
        <v>21.3</v>
      </c>
      <c r="E120" s="17">
        <v>67</v>
      </c>
      <c r="F120" s="18">
        <v>33.799999999999997</v>
      </c>
    </row>
    <row r="121" spans="1:6" x14ac:dyDescent="0.25">
      <c r="A121" s="17">
        <v>75</v>
      </c>
      <c r="B121" s="21">
        <v>44.7</v>
      </c>
      <c r="C121" s="17">
        <v>64</v>
      </c>
      <c r="D121" s="18">
        <v>33.5</v>
      </c>
      <c r="E121" s="17">
        <v>58</v>
      </c>
      <c r="F121" s="18">
        <v>33.4</v>
      </c>
    </row>
    <row r="122" spans="1:6" x14ac:dyDescent="0.25">
      <c r="A122" s="17">
        <v>75</v>
      </c>
      <c r="B122" s="21">
        <v>44.7</v>
      </c>
      <c r="C122" s="17">
        <v>65</v>
      </c>
      <c r="D122" s="18">
        <v>38.1</v>
      </c>
      <c r="E122" s="17">
        <v>60</v>
      </c>
      <c r="F122" s="18">
        <v>31.9</v>
      </c>
    </row>
    <row r="123" spans="1:6" x14ac:dyDescent="0.25">
      <c r="A123" s="17">
        <v>65</v>
      </c>
      <c r="B123" s="21">
        <v>31.7</v>
      </c>
      <c r="C123" s="17">
        <v>63</v>
      </c>
      <c r="D123" s="18">
        <v>28.8</v>
      </c>
      <c r="E123" s="17">
        <v>56</v>
      </c>
      <c r="F123" s="18">
        <v>41.6</v>
      </c>
    </row>
    <row r="124" spans="1:6" x14ac:dyDescent="0.25">
      <c r="A124" s="17">
        <v>56</v>
      </c>
      <c r="B124" s="21">
        <v>25.6</v>
      </c>
      <c r="C124" s="17">
        <v>52</v>
      </c>
      <c r="D124" s="18">
        <v>26.8</v>
      </c>
      <c r="E124" s="17">
        <v>60</v>
      </c>
      <c r="F124" s="18">
        <v>44.2</v>
      </c>
    </row>
    <row r="125" spans="1:6" x14ac:dyDescent="0.25">
      <c r="A125" s="17">
        <v>68</v>
      </c>
      <c r="B125" s="21">
        <v>41.9</v>
      </c>
      <c r="C125" s="17">
        <v>55</v>
      </c>
      <c r="D125" s="18">
        <v>28.7</v>
      </c>
      <c r="E125" s="17">
        <v>61</v>
      </c>
      <c r="F125" s="18">
        <v>33.5</v>
      </c>
    </row>
    <row r="126" spans="1:6" x14ac:dyDescent="0.25">
      <c r="A126" s="17">
        <v>65</v>
      </c>
      <c r="B126" s="21">
        <v>29.7</v>
      </c>
      <c r="C126" s="17">
        <v>55</v>
      </c>
      <c r="D126" s="18">
        <v>23.1</v>
      </c>
      <c r="E126" s="17">
        <v>57</v>
      </c>
      <c r="F126" s="18">
        <v>31.3</v>
      </c>
    </row>
    <row r="127" spans="1:6" x14ac:dyDescent="0.25">
      <c r="A127" s="17">
        <v>46</v>
      </c>
      <c r="B127" s="21">
        <v>13.5</v>
      </c>
      <c r="C127" s="17">
        <v>65</v>
      </c>
      <c r="D127" s="18">
        <v>30.9</v>
      </c>
      <c r="E127" s="17">
        <v>70</v>
      </c>
      <c r="F127" s="18">
        <v>40.200000000000003</v>
      </c>
    </row>
    <row r="128" spans="1:6" ht="15.75" thickBot="1" x14ac:dyDescent="0.3">
      <c r="A128" s="19">
        <v>56</v>
      </c>
      <c r="B128" s="24">
        <v>28.2</v>
      </c>
      <c r="C128" s="17">
        <v>61</v>
      </c>
      <c r="D128" s="18">
        <v>28.1</v>
      </c>
      <c r="E128" s="17">
        <v>67</v>
      </c>
      <c r="F128" s="18">
        <v>37</v>
      </c>
    </row>
    <row r="129" spans="3:6" x14ac:dyDescent="0.25">
      <c r="C129" s="17">
        <v>59</v>
      </c>
      <c r="D129" s="18">
        <v>29.6</v>
      </c>
      <c r="E129" s="17">
        <v>62</v>
      </c>
      <c r="F129" s="18">
        <v>38.9</v>
      </c>
    </row>
    <row r="130" spans="3:6" x14ac:dyDescent="0.25">
      <c r="C130" s="17">
        <v>68</v>
      </c>
      <c r="D130" s="18">
        <v>42.4</v>
      </c>
      <c r="E130" s="17">
        <v>59</v>
      </c>
      <c r="F130" s="18">
        <v>36.5</v>
      </c>
    </row>
    <row r="131" spans="3:6" x14ac:dyDescent="0.25">
      <c r="C131" s="17">
        <v>50</v>
      </c>
      <c r="D131" s="18">
        <v>18.100000000000001</v>
      </c>
      <c r="E131" s="17">
        <v>55</v>
      </c>
      <c r="F131" s="18">
        <v>25.8</v>
      </c>
    </row>
    <row r="132" spans="3:6" x14ac:dyDescent="0.25">
      <c r="C132" s="17">
        <v>56</v>
      </c>
      <c r="D132" s="18">
        <v>31.1</v>
      </c>
      <c r="E132" s="17">
        <v>64</v>
      </c>
      <c r="F132" s="18">
        <v>43.2</v>
      </c>
    </row>
    <row r="133" spans="3:6" x14ac:dyDescent="0.25">
      <c r="C133" s="17">
        <v>54</v>
      </c>
      <c r="D133" s="18">
        <v>20.100000000000001</v>
      </c>
      <c r="E133" s="17">
        <v>69</v>
      </c>
      <c r="F133" s="18">
        <v>36.799999999999997</v>
      </c>
    </row>
    <row r="134" spans="3:6" x14ac:dyDescent="0.25">
      <c r="C134" s="17">
        <v>50</v>
      </c>
      <c r="D134" s="18">
        <v>26.2</v>
      </c>
      <c r="E134" s="17">
        <v>65</v>
      </c>
      <c r="F134" s="18">
        <v>54.4</v>
      </c>
    </row>
    <row r="135" spans="3:6" x14ac:dyDescent="0.25">
      <c r="C135" s="17">
        <v>67</v>
      </c>
      <c r="D135" s="18">
        <v>37.700000000000003</v>
      </c>
      <c r="E135" s="17">
        <v>67</v>
      </c>
      <c r="F135" s="18">
        <v>68.900000000000006</v>
      </c>
    </row>
    <row r="136" spans="3:6" x14ac:dyDescent="0.25">
      <c r="C136" s="17">
        <v>68</v>
      </c>
      <c r="D136" s="18">
        <v>29.6</v>
      </c>
      <c r="E136" s="17">
        <v>64</v>
      </c>
      <c r="F136" s="18">
        <v>38.799999999999997</v>
      </c>
    </row>
    <row r="137" spans="3:6" x14ac:dyDescent="0.25">
      <c r="C137" s="17">
        <v>59</v>
      </c>
      <c r="D137" s="18">
        <v>40.6</v>
      </c>
      <c r="E137" s="17">
        <v>50</v>
      </c>
      <c r="F137" s="18">
        <v>24.3</v>
      </c>
    </row>
    <row r="138" spans="3:6" x14ac:dyDescent="0.25">
      <c r="C138" s="17">
        <v>69</v>
      </c>
      <c r="D138" s="18">
        <v>59.2</v>
      </c>
      <c r="E138" s="17">
        <v>77</v>
      </c>
      <c r="F138" s="18">
        <v>47.9</v>
      </c>
    </row>
    <row r="139" spans="3:6" ht="15.75" thickBot="1" x14ac:dyDescent="0.3">
      <c r="C139" s="17">
        <v>59</v>
      </c>
      <c r="D139" s="18">
        <v>27.2</v>
      </c>
      <c r="E139" s="19">
        <v>64</v>
      </c>
      <c r="F139" s="20">
        <v>38.1</v>
      </c>
    </row>
    <row r="140" spans="3:6" x14ac:dyDescent="0.25">
      <c r="C140" s="17">
        <v>61</v>
      </c>
      <c r="D140" s="18">
        <v>33.5</v>
      </c>
    </row>
    <row r="141" spans="3:6" x14ac:dyDescent="0.25">
      <c r="C141" s="17">
        <v>65</v>
      </c>
      <c r="D141" s="18">
        <v>43.4</v>
      </c>
    </row>
    <row r="142" spans="3:6" x14ac:dyDescent="0.25">
      <c r="C142" s="17">
        <v>61</v>
      </c>
      <c r="D142" s="18">
        <v>35.5</v>
      </c>
    </row>
    <row r="143" spans="3:6" x14ac:dyDescent="0.25">
      <c r="C143" s="17">
        <v>56</v>
      </c>
      <c r="D143" s="18">
        <v>29.6</v>
      </c>
    </row>
    <row r="144" spans="3:6" x14ac:dyDescent="0.25">
      <c r="C144" s="17">
        <v>64</v>
      </c>
      <c r="D144" s="18">
        <v>39.1</v>
      </c>
    </row>
    <row r="145" spans="3:4" x14ac:dyDescent="0.25">
      <c r="C145" s="17">
        <v>58</v>
      </c>
      <c r="D145" s="18">
        <v>32.700000000000003</v>
      </c>
    </row>
    <row r="146" spans="3:4" x14ac:dyDescent="0.25">
      <c r="C146" s="17">
        <v>58</v>
      </c>
      <c r="D146" s="18">
        <v>32.700000000000003</v>
      </c>
    </row>
    <row r="147" spans="3:4" x14ac:dyDescent="0.25">
      <c r="C147" s="17">
        <v>54</v>
      </c>
      <c r="D147" s="18">
        <v>19.2</v>
      </c>
    </row>
    <row r="148" spans="3:4" x14ac:dyDescent="0.25">
      <c r="C148" s="17">
        <v>54</v>
      </c>
      <c r="D148" s="18">
        <v>19.2</v>
      </c>
    </row>
    <row r="149" spans="3:4" x14ac:dyDescent="0.25">
      <c r="C149" s="17">
        <v>67</v>
      </c>
      <c r="D149" s="18">
        <v>29.3</v>
      </c>
    </row>
    <row r="150" spans="3:4" x14ac:dyDescent="0.25">
      <c r="C150" s="17">
        <v>74</v>
      </c>
      <c r="D150" s="18">
        <v>40.700000000000003</v>
      </c>
    </row>
    <row r="151" spans="3:4" x14ac:dyDescent="0.25">
      <c r="C151" s="17">
        <v>59</v>
      </c>
      <c r="D151" s="18">
        <v>25.5</v>
      </c>
    </row>
    <row r="152" spans="3:4" x14ac:dyDescent="0.25">
      <c r="C152" s="17">
        <v>53</v>
      </c>
      <c r="D152" s="18">
        <v>23.1</v>
      </c>
    </row>
    <row r="153" spans="3:4" x14ac:dyDescent="0.25">
      <c r="C153" s="17">
        <v>66</v>
      </c>
      <c r="D153" s="18">
        <v>43.2</v>
      </c>
    </row>
    <row r="154" spans="3:4" x14ac:dyDescent="0.25">
      <c r="C154" s="17">
        <v>60</v>
      </c>
      <c r="D154" s="18">
        <v>24.5</v>
      </c>
    </row>
    <row r="155" spans="3:4" x14ac:dyDescent="0.25">
      <c r="C155" s="17">
        <v>61</v>
      </c>
      <c r="D155" s="18">
        <v>41.4</v>
      </c>
    </row>
    <row r="156" spans="3:4" x14ac:dyDescent="0.25">
      <c r="C156" s="17">
        <v>64</v>
      </c>
      <c r="D156" s="18">
        <v>39.1</v>
      </c>
    </row>
    <row r="157" spans="3:4" x14ac:dyDescent="0.25">
      <c r="C157" s="17">
        <v>73</v>
      </c>
      <c r="D157" s="18">
        <v>41.5</v>
      </c>
    </row>
    <row r="158" spans="3:4" x14ac:dyDescent="0.25">
      <c r="C158" s="17">
        <v>63</v>
      </c>
      <c r="D158" s="18">
        <v>31.8</v>
      </c>
    </row>
    <row r="159" spans="3:4" x14ac:dyDescent="0.25">
      <c r="C159" s="17">
        <v>55</v>
      </c>
      <c r="D159" s="18">
        <v>28.3</v>
      </c>
    </row>
    <row r="160" spans="3:4" x14ac:dyDescent="0.25">
      <c r="C160" s="17">
        <v>56</v>
      </c>
      <c r="D160" s="18">
        <v>28.2</v>
      </c>
    </row>
    <row r="161" spans="3:4" x14ac:dyDescent="0.25">
      <c r="C161" s="17">
        <v>72</v>
      </c>
      <c r="D161" s="18">
        <v>39.4</v>
      </c>
    </row>
    <row r="162" spans="3:4" x14ac:dyDescent="0.25">
      <c r="C162" s="17">
        <v>60</v>
      </c>
      <c r="D162" s="18">
        <v>36.1</v>
      </c>
    </row>
    <row r="163" spans="3:4" x14ac:dyDescent="0.25">
      <c r="C163" s="17">
        <v>62</v>
      </c>
      <c r="D163" s="18">
        <v>38.1</v>
      </c>
    </row>
    <row r="164" spans="3:4" x14ac:dyDescent="0.25">
      <c r="C164" s="17">
        <v>54</v>
      </c>
      <c r="D164" s="18">
        <v>27.5</v>
      </c>
    </row>
    <row r="165" spans="3:4" ht="15.75" thickBot="1" x14ac:dyDescent="0.3">
      <c r="C165" s="19">
        <v>58</v>
      </c>
      <c r="D165" s="20">
        <v>27</v>
      </c>
    </row>
  </sheetData>
  <mergeCells count="8">
    <mergeCell ref="L2:M2"/>
    <mergeCell ref="H1:M1"/>
    <mergeCell ref="A1:F1"/>
    <mergeCell ref="A2:B2"/>
    <mergeCell ref="C2:D2"/>
    <mergeCell ref="E2:F2"/>
    <mergeCell ref="H2:I2"/>
    <mergeCell ref="J2:K2"/>
  </mergeCells>
  <dataValidations count="2">
    <dataValidation type="list" allowBlank="1" sqref="I4:I5 I7:I53 K4:K54 M4:M53" xr:uid="{00000000-0002-0000-0600-000000000000}">
      <formula1>"Live,Dead"</formula1>
    </dataValidation>
    <dataValidation type="decimal" allowBlank="1" showDropDown="1" showInputMessage="1" showErrorMessage="1" prompt="Enter a number between 15 and 400" sqref="H4:H5 H6:I6 H7:H53 J4:J54 L4:L53" xr:uid="{00000000-0002-0000-0600-000001000000}">
      <formula1>15</formula1>
      <formula2>400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44"/>
  <sheetViews>
    <sheetView workbookViewId="0">
      <selection activeCell="R32" sqref="R32"/>
    </sheetView>
  </sheetViews>
  <sheetFormatPr defaultRowHeight="15" x14ac:dyDescent="0.25"/>
  <cols>
    <col min="1" max="1" width="13.85546875" bestFit="1" customWidth="1"/>
    <col min="2" max="2" width="14.42578125" bestFit="1" customWidth="1"/>
    <col min="3" max="3" width="13.85546875" bestFit="1" customWidth="1"/>
    <col min="4" max="4" width="14.42578125" bestFit="1" customWidth="1"/>
    <col min="6" max="6" width="12.28515625" bestFit="1" customWidth="1"/>
    <col min="7" max="7" width="8.42578125" bestFit="1" customWidth="1"/>
    <col min="8" max="8" width="13.85546875" bestFit="1" customWidth="1"/>
    <col min="9" max="9" width="14.42578125" bestFit="1" customWidth="1"/>
    <col min="12" max="12" width="19.7109375" customWidth="1"/>
    <col min="16" max="16" width="18.140625" customWidth="1"/>
  </cols>
  <sheetData>
    <row r="1" spans="1:18" ht="15.75" thickBot="1" x14ac:dyDescent="0.3">
      <c r="A1" s="60" t="s">
        <v>0</v>
      </c>
      <c r="B1" s="65"/>
      <c r="C1" s="65"/>
      <c r="D1" s="65"/>
      <c r="F1" s="60" t="s">
        <v>9</v>
      </c>
      <c r="G1" s="65"/>
      <c r="H1" s="65"/>
      <c r="I1" s="65"/>
    </row>
    <row r="2" spans="1:18" x14ac:dyDescent="0.25">
      <c r="A2" s="62" t="s">
        <v>41</v>
      </c>
      <c r="B2" s="64"/>
      <c r="C2" s="62" t="s">
        <v>42</v>
      </c>
      <c r="D2" s="63"/>
      <c r="F2" s="62" t="s">
        <v>41</v>
      </c>
      <c r="G2" s="63"/>
      <c r="H2" s="62" t="s">
        <v>42</v>
      </c>
      <c r="I2" s="63"/>
      <c r="L2" s="1" t="s">
        <v>3</v>
      </c>
      <c r="P2" s="1" t="s">
        <v>43</v>
      </c>
    </row>
    <row r="3" spans="1:18" x14ac:dyDescent="0.25">
      <c r="A3" s="15" t="s">
        <v>20</v>
      </c>
      <c r="B3" s="23" t="s">
        <v>21</v>
      </c>
      <c r="C3" s="15" t="s">
        <v>20</v>
      </c>
      <c r="D3" s="16" t="s">
        <v>21</v>
      </c>
      <c r="F3" s="15" t="s">
        <v>20</v>
      </c>
      <c r="G3" s="16" t="s">
        <v>21</v>
      </c>
      <c r="H3" s="15" t="s">
        <v>20</v>
      </c>
      <c r="I3" s="16" t="s">
        <v>21</v>
      </c>
      <c r="L3" t="s">
        <v>23</v>
      </c>
      <c r="P3" t="s">
        <v>23</v>
      </c>
    </row>
    <row r="4" spans="1:18" ht="15.75" thickBot="1" x14ac:dyDescent="0.3">
      <c r="A4" s="17">
        <v>57</v>
      </c>
      <c r="B4" s="21">
        <v>12.9</v>
      </c>
      <c r="C4" s="17">
        <v>66</v>
      </c>
      <c r="D4" s="18">
        <v>25.2</v>
      </c>
      <c r="F4" s="34">
        <v>73</v>
      </c>
      <c r="G4" s="35">
        <v>36.200000000000003</v>
      </c>
      <c r="H4" s="34">
        <v>117</v>
      </c>
      <c r="I4" s="35">
        <v>182.9</v>
      </c>
    </row>
    <row r="5" spans="1:18" x14ac:dyDescent="0.25">
      <c r="A5" s="17">
        <v>72</v>
      </c>
      <c r="B5" s="21">
        <v>23.3</v>
      </c>
      <c r="C5" s="17">
        <v>55</v>
      </c>
      <c r="D5" s="18">
        <v>13.4</v>
      </c>
      <c r="F5" s="34">
        <v>89</v>
      </c>
      <c r="G5" s="35">
        <v>80.8</v>
      </c>
      <c r="H5" s="34">
        <v>116</v>
      </c>
      <c r="I5" s="35">
        <v>198.9</v>
      </c>
      <c r="L5" s="32"/>
      <c r="M5" s="32" t="s">
        <v>20</v>
      </c>
      <c r="N5" s="32" t="s">
        <v>20</v>
      </c>
      <c r="P5" s="32"/>
      <c r="Q5" s="32" t="s">
        <v>21</v>
      </c>
      <c r="R5" s="32" t="s">
        <v>21</v>
      </c>
    </row>
    <row r="6" spans="1:18" x14ac:dyDescent="0.25">
      <c r="A6" s="17">
        <v>58</v>
      </c>
      <c r="B6" s="21">
        <v>21.1</v>
      </c>
      <c r="C6" s="17">
        <v>52</v>
      </c>
      <c r="D6" s="18">
        <v>14</v>
      </c>
      <c r="F6" s="34">
        <v>90</v>
      </c>
      <c r="G6" s="35">
        <v>100.2</v>
      </c>
      <c r="H6" s="34">
        <v>103</v>
      </c>
      <c r="I6" s="35">
        <v>137.9</v>
      </c>
      <c r="L6" t="s">
        <v>24</v>
      </c>
      <c r="M6">
        <v>81</v>
      </c>
      <c r="N6">
        <v>64.395061728395063</v>
      </c>
      <c r="P6" t="s">
        <v>24</v>
      </c>
      <c r="Q6">
        <v>69.207999999999998</v>
      </c>
      <c r="R6">
        <v>22.190123456790126</v>
      </c>
    </row>
    <row r="7" spans="1:18" x14ac:dyDescent="0.25">
      <c r="A7" s="17">
        <v>59</v>
      </c>
      <c r="B7" s="21">
        <v>18</v>
      </c>
      <c r="C7" s="17">
        <v>61</v>
      </c>
      <c r="D7" s="18">
        <v>18.5</v>
      </c>
      <c r="F7" s="34">
        <v>118</v>
      </c>
      <c r="G7" s="35">
        <v>222.1</v>
      </c>
      <c r="H7" s="34">
        <v>110</v>
      </c>
      <c r="I7" s="35">
        <v>188.5</v>
      </c>
      <c r="L7" t="s">
        <v>25</v>
      </c>
      <c r="M7">
        <v>193.83673469387756</v>
      </c>
      <c r="N7">
        <v>37.266975308641989</v>
      </c>
      <c r="P7" t="s">
        <v>25</v>
      </c>
      <c r="Q7">
        <v>1961.7485061224511</v>
      </c>
      <c r="R7">
        <v>40.965901234567809</v>
      </c>
    </row>
    <row r="8" spans="1:18" x14ac:dyDescent="0.25">
      <c r="A8" s="17">
        <v>56</v>
      </c>
      <c r="B8" s="21">
        <v>13.5</v>
      </c>
      <c r="C8" s="17">
        <v>65</v>
      </c>
      <c r="D8" s="18">
        <v>24.7</v>
      </c>
      <c r="F8" s="34">
        <v>93</v>
      </c>
      <c r="G8" s="35">
        <v>66.900000000000006</v>
      </c>
      <c r="H8" s="34">
        <v>90</v>
      </c>
      <c r="I8" s="35">
        <v>144</v>
      </c>
      <c r="L8" t="s">
        <v>26</v>
      </c>
      <c r="M8">
        <v>50</v>
      </c>
      <c r="N8">
        <v>81</v>
      </c>
      <c r="P8" t="s">
        <v>26</v>
      </c>
      <c r="Q8">
        <v>50</v>
      </c>
      <c r="R8">
        <v>81</v>
      </c>
    </row>
    <row r="9" spans="1:18" x14ac:dyDescent="0.25">
      <c r="A9" s="17">
        <v>61</v>
      </c>
      <c r="B9" s="21">
        <v>10.8</v>
      </c>
      <c r="C9" s="17">
        <v>75</v>
      </c>
      <c r="D9" s="18">
        <v>28.2</v>
      </c>
      <c r="F9" s="34">
        <v>147</v>
      </c>
      <c r="G9" s="35">
        <v>294.2</v>
      </c>
      <c r="H9" s="34">
        <v>80</v>
      </c>
      <c r="I9" s="35">
        <v>81.599999999999994</v>
      </c>
      <c r="L9" t="s">
        <v>27</v>
      </c>
      <c r="M9">
        <v>49</v>
      </c>
      <c r="N9">
        <v>80</v>
      </c>
      <c r="P9" t="s">
        <v>27</v>
      </c>
      <c r="Q9">
        <v>49</v>
      </c>
      <c r="R9">
        <v>80</v>
      </c>
    </row>
    <row r="10" spans="1:18" x14ac:dyDescent="0.25">
      <c r="A10" s="17">
        <v>65</v>
      </c>
      <c r="B10" s="21">
        <v>30.4</v>
      </c>
      <c r="C10" s="17">
        <v>50</v>
      </c>
      <c r="D10" s="18">
        <v>16.8</v>
      </c>
      <c r="F10" s="34">
        <v>100</v>
      </c>
      <c r="G10" s="35">
        <v>88.9</v>
      </c>
      <c r="H10" s="34">
        <v>100</v>
      </c>
      <c r="I10" s="35">
        <v>138.1</v>
      </c>
      <c r="L10" t="s">
        <v>28</v>
      </c>
      <c r="M10">
        <v>5.201300429899069</v>
      </c>
      <c r="P10" t="s">
        <v>28</v>
      </c>
      <c r="Q10">
        <v>47.887351358136122</v>
      </c>
    </row>
    <row r="11" spans="1:18" x14ac:dyDescent="0.25">
      <c r="A11" s="17">
        <v>60</v>
      </c>
      <c r="B11" s="21">
        <v>19.2</v>
      </c>
      <c r="C11" s="17">
        <v>79</v>
      </c>
      <c r="D11" s="18">
        <v>30.2</v>
      </c>
      <c r="F11" s="34">
        <v>71</v>
      </c>
      <c r="G11" s="35">
        <v>51.7</v>
      </c>
      <c r="H11" s="34">
        <v>100</v>
      </c>
      <c r="I11" s="35">
        <v>115.3</v>
      </c>
      <c r="L11" t="s">
        <v>29</v>
      </c>
      <c r="M11">
        <v>4.1213755164903355E-11</v>
      </c>
      <c r="P11" t="s">
        <v>29</v>
      </c>
      <c r="Q11">
        <v>3.7881530699672457E-43</v>
      </c>
    </row>
    <row r="12" spans="1:18" ht="15.75" thickBot="1" x14ac:dyDescent="0.3">
      <c r="A12" s="17">
        <v>70</v>
      </c>
      <c r="B12" s="21">
        <v>22.6</v>
      </c>
      <c r="C12" s="17">
        <v>62</v>
      </c>
      <c r="D12" s="18">
        <v>21.4</v>
      </c>
      <c r="F12" s="34">
        <v>85</v>
      </c>
      <c r="G12" s="35">
        <v>81</v>
      </c>
      <c r="H12" s="34">
        <v>84</v>
      </c>
      <c r="I12" s="35">
        <v>79.5</v>
      </c>
      <c r="L12" s="31" t="s">
        <v>30</v>
      </c>
      <c r="M12" s="31">
        <v>1.5111647572200149</v>
      </c>
      <c r="N12" s="31"/>
      <c r="P12" s="31" t="s">
        <v>30</v>
      </c>
      <c r="Q12" s="31">
        <v>1.5111647572200149</v>
      </c>
      <c r="R12" s="31"/>
    </row>
    <row r="13" spans="1:18" x14ac:dyDescent="0.25">
      <c r="A13" s="17">
        <v>60</v>
      </c>
      <c r="B13" s="21">
        <v>25.1</v>
      </c>
      <c r="C13" s="17">
        <v>64</v>
      </c>
      <c r="D13" s="18">
        <v>18.7</v>
      </c>
      <c r="F13" s="34">
        <v>95</v>
      </c>
      <c r="G13" s="35">
        <v>90</v>
      </c>
      <c r="H13" s="34">
        <v>93</v>
      </c>
      <c r="I13" s="35">
        <v>94.8</v>
      </c>
      <c r="L13" t="s">
        <v>44</v>
      </c>
      <c r="P13" t="s">
        <v>44</v>
      </c>
    </row>
    <row r="14" spans="1:18" x14ac:dyDescent="0.25">
      <c r="A14" s="17">
        <v>67</v>
      </c>
      <c r="B14" s="21">
        <v>22.5</v>
      </c>
      <c r="C14" s="17">
        <v>64</v>
      </c>
      <c r="D14" s="18">
        <v>24.2</v>
      </c>
      <c r="F14" s="34">
        <v>85</v>
      </c>
      <c r="G14" s="35">
        <v>82.1</v>
      </c>
      <c r="H14" s="34">
        <v>86</v>
      </c>
      <c r="I14" s="35">
        <v>79.400000000000006</v>
      </c>
    </row>
    <row r="15" spans="1:18" x14ac:dyDescent="0.25">
      <c r="A15" s="17">
        <v>61</v>
      </c>
      <c r="B15" s="21">
        <v>18</v>
      </c>
      <c r="C15" s="17">
        <v>67</v>
      </c>
      <c r="D15" s="18">
        <v>28.6</v>
      </c>
      <c r="F15" s="34">
        <v>80</v>
      </c>
      <c r="G15" s="35">
        <v>87.3</v>
      </c>
      <c r="H15" s="34">
        <v>82</v>
      </c>
      <c r="I15" s="35">
        <v>66.599999999999994</v>
      </c>
      <c r="L15" t="s">
        <v>31</v>
      </c>
      <c r="P15" t="s">
        <v>31</v>
      </c>
    </row>
    <row r="16" spans="1:18" ht="15.75" thickBot="1" x14ac:dyDescent="0.3">
      <c r="A16" s="17">
        <v>64</v>
      </c>
      <c r="B16" s="21">
        <v>25.1</v>
      </c>
      <c r="C16" s="17">
        <v>75</v>
      </c>
      <c r="D16" s="18">
        <v>30</v>
      </c>
      <c r="F16" s="34">
        <v>90</v>
      </c>
      <c r="G16" s="35">
        <v>56.4</v>
      </c>
      <c r="H16" s="34">
        <v>82</v>
      </c>
      <c r="I16" s="35">
        <v>110</v>
      </c>
    </row>
    <row r="17" spans="1:18" x14ac:dyDescent="0.25">
      <c r="A17" s="17">
        <v>70</v>
      </c>
      <c r="B17" s="21">
        <v>28.2</v>
      </c>
      <c r="C17" s="17">
        <v>70</v>
      </c>
      <c r="D17" s="18">
        <v>27.1</v>
      </c>
      <c r="F17" s="34">
        <v>80</v>
      </c>
      <c r="G17" s="35">
        <v>82.8</v>
      </c>
      <c r="H17" s="34">
        <v>94</v>
      </c>
      <c r="I17" s="35">
        <v>68.400000000000006</v>
      </c>
      <c r="L17" s="32"/>
      <c r="M17" s="32" t="s">
        <v>20</v>
      </c>
      <c r="N17" s="32" t="s">
        <v>20</v>
      </c>
      <c r="P17" s="32"/>
      <c r="Q17" s="32" t="s">
        <v>21</v>
      </c>
      <c r="R17" s="32" t="s">
        <v>21</v>
      </c>
    </row>
    <row r="18" spans="1:18" x14ac:dyDescent="0.25">
      <c r="A18" s="17">
        <v>69</v>
      </c>
      <c r="B18" s="21">
        <v>18.899999999999999</v>
      </c>
      <c r="C18" s="17">
        <v>73</v>
      </c>
      <c r="D18" s="18">
        <v>27.6</v>
      </c>
      <c r="F18" s="34">
        <v>86</v>
      </c>
      <c r="G18" s="35">
        <v>58</v>
      </c>
      <c r="H18" s="34">
        <v>100</v>
      </c>
      <c r="I18" s="35">
        <v>106.4</v>
      </c>
      <c r="L18" t="s">
        <v>24</v>
      </c>
      <c r="M18" s="1">
        <v>81</v>
      </c>
      <c r="N18" s="1">
        <v>64.395061728395063</v>
      </c>
      <c r="P18" t="s">
        <v>24</v>
      </c>
      <c r="Q18" s="1">
        <v>69.207999999999998</v>
      </c>
      <c r="R18" s="1">
        <v>22.190123456790126</v>
      </c>
    </row>
    <row r="19" spans="1:18" x14ac:dyDescent="0.25">
      <c r="A19" s="17">
        <v>74</v>
      </c>
      <c r="B19" s="21">
        <v>21.1</v>
      </c>
      <c r="C19" s="17">
        <v>62</v>
      </c>
      <c r="D19" s="18">
        <v>25.9</v>
      </c>
      <c r="F19" s="34">
        <v>80</v>
      </c>
      <c r="G19" s="35">
        <v>75.099999999999994</v>
      </c>
      <c r="H19" s="34">
        <v>100</v>
      </c>
      <c r="I19" s="35">
        <v>131.9</v>
      </c>
      <c r="L19" t="s">
        <v>25</v>
      </c>
      <c r="M19">
        <v>193.83673469387756</v>
      </c>
      <c r="N19">
        <v>37.266975308641989</v>
      </c>
      <c r="P19" t="s">
        <v>25</v>
      </c>
      <c r="Q19">
        <v>1961.7485061224511</v>
      </c>
      <c r="R19">
        <v>40.965901234567809</v>
      </c>
    </row>
    <row r="20" spans="1:18" x14ac:dyDescent="0.25">
      <c r="A20" s="17">
        <v>79</v>
      </c>
      <c r="B20" s="21">
        <v>33.299999999999997</v>
      </c>
      <c r="C20" s="17">
        <v>72</v>
      </c>
      <c r="D20" s="18">
        <v>36.700000000000003</v>
      </c>
      <c r="F20" s="34">
        <v>70</v>
      </c>
      <c r="G20" s="35">
        <v>35.5</v>
      </c>
      <c r="H20" s="34">
        <v>70</v>
      </c>
      <c r="I20" s="35">
        <v>52.4</v>
      </c>
      <c r="L20" t="s">
        <v>26</v>
      </c>
      <c r="M20">
        <v>50</v>
      </c>
      <c r="N20">
        <v>81</v>
      </c>
      <c r="P20" t="s">
        <v>26</v>
      </c>
      <c r="Q20">
        <v>50</v>
      </c>
      <c r="R20">
        <v>81</v>
      </c>
    </row>
    <row r="21" spans="1:18" x14ac:dyDescent="0.25">
      <c r="A21" s="17">
        <v>68</v>
      </c>
      <c r="B21" s="21">
        <v>37.9</v>
      </c>
      <c r="C21" s="17">
        <v>68</v>
      </c>
      <c r="D21" s="18">
        <v>27.7</v>
      </c>
      <c r="F21" s="34">
        <v>74</v>
      </c>
      <c r="G21" s="35">
        <v>52.4</v>
      </c>
      <c r="H21" s="34">
        <v>95</v>
      </c>
      <c r="I21" s="35">
        <v>70.599999999999994</v>
      </c>
      <c r="L21" t="s">
        <v>32</v>
      </c>
      <c r="M21">
        <v>0</v>
      </c>
      <c r="P21" t="s">
        <v>32</v>
      </c>
      <c r="Q21">
        <v>0</v>
      </c>
    </row>
    <row r="22" spans="1:18" x14ac:dyDescent="0.25">
      <c r="A22" s="17">
        <v>65</v>
      </c>
      <c r="B22" s="21">
        <v>21.8</v>
      </c>
      <c r="C22" s="17">
        <v>67</v>
      </c>
      <c r="D22" s="18">
        <v>30.4</v>
      </c>
      <c r="F22" s="34">
        <v>75</v>
      </c>
      <c r="G22" s="35">
        <v>84.8</v>
      </c>
      <c r="H22" s="34">
        <v>106</v>
      </c>
      <c r="I22" s="35">
        <v>120.9</v>
      </c>
      <c r="L22" t="s">
        <v>27</v>
      </c>
      <c r="M22">
        <v>61</v>
      </c>
      <c r="P22" t="s">
        <v>27</v>
      </c>
      <c r="Q22">
        <v>50</v>
      </c>
    </row>
    <row r="23" spans="1:18" x14ac:dyDescent="0.25">
      <c r="A23" s="17">
        <v>63</v>
      </c>
      <c r="B23" s="21">
        <v>18</v>
      </c>
      <c r="C23" s="17">
        <v>68</v>
      </c>
      <c r="D23" s="18">
        <v>26.4</v>
      </c>
      <c r="F23" s="34">
        <v>70</v>
      </c>
      <c r="G23" s="35">
        <v>56.3</v>
      </c>
      <c r="H23" s="34">
        <v>90</v>
      </c>
      <c r="I23" s="35">
        <v>85</v>
      </c>
      <c r="L23" t="s">
        <v>33</v>
      </c>
      <c r="M23">
        <v>7.9735464105725287</v>
      </c>
      <c r="P23" t="s">
        <v>33</v>
      </c>
      <c r="Q23">
        <v>7.4583907887577006</v>
      </c>
    </row>
    <row r="24" spans="1:18" x14ac:dyDescent="0.25">
      <c r="A24" s="17">
        <v>54</v>
      </c>
      <c r="B24" s="21">
        <v>16.899999999999999</v>
      </c>
      <c r="C24" s="17">
        <v>62</v>
      </c>
      <c r="D24" s="18">
        <v>23.5</v>
      </c>
      <c r="F24" s="34">
        <v>74</v>
      </c>
      <c r="G24" s="35">
        <v>62.7</v>
      </c>
      <c r="H24" s="34">
        <v>79</v>
      </c>
      <c r="I24" s="35">
        <v>64</v>
      </c>
      <c r="L24" t="s">
        <v>34</v>
      </c>
      <c r="M24">
        <v>2.4423301593009779E-11</v>
      </c>
      <c r="P24" t="s">
        <v>34</v>
      </c>
      <c r="Q24">
        <v>5.7689117088462665E-10</v>
      </c>
    </row>
    <row r="25" spans="1:18" x14ac:dyDescent="0.25">
      <c r="A25" s="17">
        <v>65</v>
      </c>
      <c r="B25" s="21">
        <v>26.7</v>
      </c>
      <c r="C25" s="17">
        <v>70</v>
      </c>
      <c r="D25" s="18">
        <v>28.5</v>
      </c>
      <c r="F25" s="34">
        <v>75</v>
      </c>
      <c r="G25" s="35">
        <v>47.2</v>
      </c>
      <c r="H25" s="34">
        <v>71</v>
      </c>
      <c r="I25" s="35">
        <v>64</v>
      </c>
      <c r="L25" t="s">
        <v>35</v>
      </c>
      <c r="M25">
        <v>1.6702194837737363</v>
      </c>
      <c r="P25" t="s">
        <v>35</v>
      </c>
      <c r="Q25">
        <v>1.6759050251630967</v>
      </c>
    </row>
    <row r="26" spans="1:18" x14ac:dyDescent="0.25">
      <c r="A26" s="17">
        <v>72</v>
      </c>
      <c r="B26" s="21">
        <v>26.2</v>
      </c>
      <c r="C26" s="17">
        <v>70</v>
      </c>
      <c r="D26" s="18">
        <v>26.9</v>
      </c>
      <c r="F26" s="34">
        <v>91</v>
      </c>
      <c r="G26" s="35">
        <v>61.7</v>
      </c>
      <c r="H26" s="34">
        <v>70</v>
      </c>
      <c r="I26" s="35">
        <v>37.200000000000003</v>
      </c>
      <c r="L26" t="s">
        <v>36</v>
      </c>
      <c r="M26" s="33">
        <v>4.8846603186019557E-11</v>
      </c>
      <c r="P26" t="s">
        <v>36</v>
      </c>
      <c r="Q26" s="33">
        <v>1.1537823417692533E-9</v>
      </c>
    </row>
    <row r="27" spans="1:18" ht="15.75" thickBot="1" x14ac:dyDescent="0.3">
      <c r="A27" s="17">
        <v>57</v>
      </c>
      <c r="B27" s="21">
        <v>12</v>
      </c>
      <c r="C27" s="17">
        <v>60</v>
      </c>
      <c r="D27" s="18">
        <v>25.5</v>
      </c>
      <c r="F27" s="34">
        <v>75</v>
      </c>
      <c r="G27" s="35">
        <v>36.200000000000003</v>
      </c>
      <c r="H27" s="34">
        <v>76</v>
      </c>
      <c r="I27" s="35">
        <v>27.6</v>
      </c>
      <c r="L27" s="31" t="s">
        <v>37</v>
      </c>
      <c r="M27" s="31">
        <v>1.9996235849949404</v>
      </c>
      <c r="N27" s="31"/>
      <c r="P27" s="31" t="s">
        <v>37</v>
      </c>
      <c r="Q27" s="31">
        <v>2.0085591121007611</v>
      </c>
      <c r="R27" s="31"/>
    </row>
    <row r="28" spans="1:18" x14ac:dyDescent="0.25">
      <c r="A28" s="17">
        <v>69</v>
      </c>
      <c r="B28" s="21">
        <v>26.4</v>
      </c>
      <c r="C28" s="17">
        <v>67</v>
      </c>
      <c r="D28" s="18">
        <v>27.2</v>
      </c>
      <c r="F28" s="34">
        <v>62</v>
      </c>
      <c r="G28" s="35">
        <v>24.6</v>
      </c>
      <c r="H28" s="34">
        <v>104</v>
      </c>
      <c r="I28" s="35">
        <v>146.80000000000001</v>
      </c>
    </row>
    <row r="29" spans="1:18" x14ac:dyDescent="0.25">
      <c r="A29" s="17">
        <v>56</v>
      </c>
      <c r="B29" s="21">
        <v>17.100000000000001</v>
      </c>
      <c r="C29" s="17">
        <v>70</v>
      </c>
      <c r="D29" s="18">
        <v>21.6</v>
      </c>
      <c r="F29" s="34">
        <v>81</v>
      </c>
      <c r="G29" s="35">
        <v>67</v>
      </c>
      <c r="H29" s="34">
        <v>65</v>
      </c>
      <c r="I29" s="35">
        <v>25.8</v>
      </c>
    </row>
    <row r="30" spans="1:18" x14ac:dyDescent="0.25">
      <c r="A30" s="17">
        <v>60</v>
      </c>
      <c r="B30" s="21">
        <v>15.7</v>
      </c>
      <c r="C30" s="17">
        <v>66</v>
      </c>
      <c r="D30" s="18">
        <v>14.6</v>
      </c>
      <c r="F30" s="34">
        <v>82</v>
      </c>
      <c r="G30" s="35">
        <v>78.400000000000006</v>
      </c>
      <c r="H30" s="34">
        <v>116</v>
      </c>
      <c r="I30" s="35">
        <v>174.6</v>
      </c>
      <c r="L30" s="1" t="s">
        <v>4</v>
      </c>
      <c r="M30" s="1"/>
      <c r="N30" s="1"/>
      <c r="O30" s="1"/>
      <c r="P30" s="1" t="s">
        <v>45</v>
      </c>
    </row>
    <row r="31" spans="1:18" x14ac:dyDescent="0.25">
      <c r="A31" s="17">
        <v>74</v>
      </c>
      <c r="B31" s="21">
        <v>35.1</v>
      </c>
      <c r="C31" s="17">
        <v>61</v>
      </c>
      <c r="D31" s="18">
        <v>21</v>
      </c>
      <c r="F31" s="34">
        <v>84</v>
      </c>
      <c r="G31" s="35">
        <v>79.2</v>
      </c>
      <c r="H31" s="34">
        <v>87</v>
      </c>
      <c r="I31" s="35">
        <v>71.3</v>
      </c>
      <c r="L31" t="s">
        <v>23</v>
      </c>
      <c r="P31" t="s">
        <v>23</v>
      </c>
    </row>
    <row r="32" spans="1:18" ht="15.75" thickBot="1" x14ac:dyDescent="0.3">
      <c r="A32" s="17">
        <v>66</v>
      </c>
      <c r="B32" s="21">
        <v>29.4</v>
      </c>
      <c r="C32" s="17">
        <v>66</v>
      </c>
      <c r="D32" s="18">
        <v>18.600000000000001</v>
      </c>
      <c r="F32" s="34">
        <v>73</v>
      </c>
      <c r="G32" s="35">
        <v>84.3</v>
      </c>
      <c r="H32" s="34">
        <v>75</v>
      </c>
      <c r="I32" s="35">
        <v>67.400000000000006</v>
      </c>
    </row>
    <row r="33" spans="1:18" x14ac:dyDescent="0.25">
      <c r="A33" s="17">
        <v>65</v>
      </c>
      <c r="B33" s="21">
        <v>25.6</v>
      </c>
      <c r="C33" s="17">
        <v>65</v>
      </c>
      <c r="D33" s="18">
        <v>22.4</v>
      </c>
      <c r="F33" s="34">
        <v>86</v>
      </c>
      <c r="G33" s="35">
        <v>68.8</v>
      </c>
      <c r="H33" s="34">
        <v>84</v>
      </c>
      <c r="I33" s="35">
        <v>82.5</v>
      </c>
      <c r="L33" s="32"/>
      <c r="M33" s="32" t="s">
        <v>20</v>
      </c>
      <c r="N33" s="32" t="s">
        <v>20</v>
      </c>
      <c r="P33" s="32"/>
      <c r="Q33" s="32" t="s">
        <v>21</v>
      </c>
      <c r="R33" s="32" t="s">
        <v>21</v>
      </c>
    </row>
    <row r="34" spans="1:18" x14ac:dyDescent="0.25">
      <c r="A34" s="17">
        <v>65</v>
      </c>
      <c r="B34" s="21">
        <v>20</v>
      </c>
      <c r="C34" s="17">
        <v>59</v>
      </c>
      <c r="D34" s="18">
        <v>23.6</v>
      </c>
      <c r="F34" s="34">
        <v>81</v>
      </c>
      <c r="G34" s="35">
        <v>57</v>
      </c>
      <c r="H34" s="34">
        <v>80</v>
      </c>
      <c r="I34" s="35">
        <v>98.8</v>
      </c>
      <c r="L34" t="s">
        <v>24</v>
      </c>
      <c r="M34">
        <v>86.32</v>
      </c>
      <c r="N34">
        <v>63.936170212765958</v>
      </c>
      <c r="P34" t="s">
        <v>24</v>
      </c>
      <c r="Q34">
        <v>86.983999999999995</v>
      </c>
      <c r="R34">
        <v>22.886524822695037</v>
      </c>
    </row>
    <row r="35" spans="1:18" x14ac:dyDescent="0.25">
      <c r="A35" s="17">
        <v>77</v>
      </c>
      <c r="B35" s="21">
        <v>31</v>
      </c>
      <c r="C35" s="17">
        <v>60</v>
      </c>
      <c r="D35" s="18">
        <v>21.4</v>
      </c>
      <c r="F35" s="34">
        <v>91</v>
      </c>
      <c r="G35" s="35">
        <v>94</v>
      </c>
      <c r="H35" s="34">
        <v>96</v>
      </c>
      <c r="I35" s="35">
        <v>58.5</v>
      </c>
      <c r="L35" t="s">
        <v>25</v>
      </c>
      <c r="M35">
        <v>255.97714285714295</v>
      </c>
      <c r="N35">
        <v>46.245896656535166</v>
      </c>
      <c r="P35" t="s">
        <v>25</v>
      </c>
      <c r="Q35">
        <v>2187.4050448979619</v>
      </c>
      <c r="R35">
        <v>30.494602836879181</v>
      </c>
    </row>
    <row r="36" spans="1:18" x14ac:dyDescent="0.25">
      <c r="A36" s="17">
        <v>57</v>
      </c>
      <c r="B36" s="21">
        <v>27</v>
      </c>
      <c r="C36" s="17">
        <v>65</v>
      </c>
      <c r="D36" s="18">
        <v>18.2</v>
      </c>
      <c r="F36" s="34">
        <v>76</v>
      </c>
      <c r="G36" s="35">
        <v>65</v>
      </c>
      <c r="H36" s="34">
        <v>106</v>
      </c>
      <c r="I36" s="35">
        <v>132.5</v>
      </c>
      <c r="L36" t="s">
        <v>26</v>
      </c>
      <c r="M36">
        <v>50</v>
      </c>
      <c r="N36">
        <v>141</v>
      </c>
      <c r="P36" t="s">
        <v>26</v>
      </c>
      <c r="Q36">
        <v>50</v>
      </c>
      <c r="R36">
        <v>141</v>
      </c>
    </row>
    <row r="37" spans="1:18" x14ac:dyDescent="0.25">
      <c r="A37" s="17">
        <v>68</v>
      </c>
      <c r="B37" s="21">
        <v>18.899999999999999</v>
      </c>
      <c r="C37" s="17">
        <v>50</v>
      </c>
      <c r="D37" s="18">
        <v>16.399999999999999</v>
      </c>
      <c r="F37" s="34">
        <v>78</v>
      </c>
      <c r="G37" s="35">
        <v>64.599999999999994</v>
      </c>
      <c r="H37" s="34">
        <v>76</v>
      </c>
      <c r="I37" s="35">
        <v>76.599999999999994</v>
      </c>
      <c r="L37" t="s">
        <v>27</v>
      </c>
      <c r="M37">
        <v>49</v>
      </c>
      <c r="N37">
        <v>140</v>
      </c>
      <c r="P37" t="s">
        <v>27</v>
      </c>
      <c r="Q37">
        <v>49</v>
      </c>
      <c r="R37">
        <v>140</v>
      </c>
    </row>
    <row r="38" spans="1:18" x14ac:dyDescent="0.25">
      <c r="A38" s="17">
        <v>66</v>
      </c>
      <c r="B38" s="21">
        <v>17.8</v>
      </c>
      <c r="C38" s="17">
        <v>48</v>
      </c>
      <c r="D38" s="18">
        <v>17.899999999999999</v>
      </c>
      <c r="F38" s="34">
        <v>73</v>
      </c>
      <c r="G38" s="35">
        <v>66.3</v>
      </c>
      <c r="H38" s="34">
        <v>57</v>
      </c>
      <c r="I38" s="35">
        <v>15</v>
      </c>
      <c r="L38" t="s">
        <v>28</v>
      </c>
      <c r="M38">
        <v>5.5351320087545526</v>
      </c>
      <c r="P38" t="s">
        <v>28</v>
      </c>
      <c r="Q38">
        <v>71.730891417040709</v>
      </c>
    </row>
    <row r="39" spans="1:18" x14ac:dyDescent="0.25">
      <c r="A39" s="17">
        <v>61</v>
      </c>
      <c r="B39" s="21">
        <v>18</v>
      </c>
      <c r="C39" s="17">
        <v>50</v>
      </c>
      <c r="D39" s="18">
        <v>12.3</v>
      </c>
      <c r="F39" s="34">
        <v>60</v>
      </c>
      <c r="G39" s="35">
        <v>22.9</v>
      </c>
      <c r="H39" s="34">
        <v>69</v>
      </c>
      <c r="I39" s="35">
        <v>56.1</v>
      </c>
      <c r="L39" t="s">
        <v>29</v>
      </c>
      <c r="M39">
        <v>8.8481756569066369E-16</v>
      </c>
      <c r="P39" t="s">
        <v>29</v>
      </c>
      <c r="Q39">
        <v>2.0230985509351838E-78</v>
      </c>
    </row>
    <row r="40" spans="1:18" ht="15.75" thickBot="1" x14ac:dyDescent="0.3">
      <c r="A40" s="17">
        <v>60</v>
      </c>
      <c r="B40" s="21">
        <v>26</v>
      </c>
      <c r="C40" s="17">
        <v>66</v>
      </c>
      <c r="D40" s="18">
        <v>20.7</v>
      </c>
      <c r="F40" s="34">
        <v>89</v>
      </c>
      <c r="G40" s="35">
        <v>37.200000000000003</v>
      </c>
      <c r="H40" s="34">
        <v>86</v>
      </c>
      <c r="I40" s="35">
        <v>79.3</v>
      </c>
      <c r="L40" s="31" t="s">
        <v>30</v>
      </c>
      <c r="M40" s="31">
        <v>1.4449568785284672</v>
      </c>
      <c r="N40" s="31"/>
      <c r="P40" s="31" t="s">
        <v>30</v>
      </c>
      <c r="Q40" s="31">
        <v>1.4449568785284672</v>
      </c>
      <c r="R40" s="31"/>
    </row>
    <row r="41" spans="1:18" x14ac:dyDescent="0.25">
      <c r="A41" s="17">
        <v>69</v>
      </c>
      <c r="B41" s="21">
        <v>28.2</v>
      </c>
      <c r="C41" s="17">
        <v>60</v>
      </c>
      <c r="D41" s="18">
        <v>22.3</v>
      </c>
      <c r="F41" s="6">
        <v>71</v>
      </c>
      <c r="G41" s="35">
        <v>17.600000000000001</v>
      </c>
      <c r="H41" s="34">
        <v>84</v>
      </c>
      <c r="I41" s="35">
        <v>91.5</v>
      </c>
      <c r="L41" t="s">
        <v>44</v>
      </c>
      <c r="P41" t="s">
        <v>44</v>
      </c>
    </row>
    <row r="42" spans="1:18" x14ac:dyDescent="0.25">
      <c r="A42" s="17">
        <v>59</v>
      </c>
      <c r="B42" s="21">
        <v>15</v>
      </c>
      <c r="C42" s="17">
        <v>70</v>
      </c>
      <c r="D42" s="18">
        <v>28.7</v>
      </c>
      <c r="F42" s="6">
        <v>76</v>
      </c>
      <c r="G42" s="35">
        <v>44.7</v>
      </c>
      <c r="H42" s="34">
        <v>127</v>
      </c>
      <c r="I42" s="35">
        <v>180.6</v>
      </c>
    </row>
    <row r="43" spans="1:18" x14ac:dyDescent="0.25">
      <c r="A43" s="17">
        <v>70</v>
      </c>
      <c r="B43" s="21">
        <v>27.4</v>
      </c>
      <c r="C43" s="17">
        <v>72</v>
      </c>
      <c r="D43" s="18">
        <v>26.8</v>
      </c>
      <c r="F43" s="6">
        <v>72</v>
      </c>
      <c r="G43" s="36">
        <v>34.700000000000003</v>
      </c>
      <c r="H43" s="6">
        <v>77</v>
      </c>
      <c r="I43" s="36">
        <v>59.2</v>
      </c>
      <c r="L43" t="s">
        <v>31</v>
      </c>
      <c r="P43" t="s">
        <v>31</v>
      </c>
    </row>
    <row r="44" spans="1:18" ht="15.75" thickBot="1" x14ac:dyDescent="0.3">
      <c r="A44" s="17">
        <v>65</v>
      </c>
      <c r="B44" s="21">
        <v>21.8</v>
      </c>
      <c r="C44" s="17">
        <v>58</v>
      </c>
      <c r="D44" s="18">
        <v>26.6</v>
      </c>
      <c r="F44" s="6">
        <v>79</v>
      </c>
      <c r="G44" s="36">
        <v>69.3</v>
      </c>
      <c r="H44" s="6">
        <v>70</v>
      </c>
      <c r="I44" s="36">
        <v>44.2</v>
      </c>
    </row>
    <row r="45" spans="1:18" x14ac:dyDescent="0.25">
      <c r="A45" s="17">
        <v>68</v>
      </c>
      <c r="B45" s="21">
        <v>13.4</v>
      </c>
      <c r="C45" s="17">
        <v>60</v>
      </c>
      <c r="D45" s="18">
        <v>17.3</v>
      </c>
      <c r="F45" s="6">
        <v>73</v>
      </c>
      <c r="G45" s="36">
        <v>70.3</v>
      </c>
      <c r="H45" s="6">
        <v>78</v>
      </c>
      <c r="I45" s="36">
        <v>60.8</v>
      </c>
      <c r="L45" s="32"/>
      <c r="M45" s="32" t="s">
        <v>20</v>
      </c>
      <c r="N45" s="32" t="s">
        <v>20</v>
      </c>
      <c r="P45" s="32"/>
      <c r="Q45" s="32" t="s">
        <v>21</v>
      </c>
      <c r="R45" s="32" t="s">
        <v>21</v>
      </c>
    </row>
    <row r="46" spans="1:18" x14ac:dyDescent="0.25">
      <c r="A46" s="17">
        <v>57</v>
      </c>
      <c r="B46" s="21">
        <v>14.5</v>
      </c>
      <c r="C46" s="17">
        <v>71</v>
      </c>
      <c r="D46" s="18">
        <v>27</v>
      </c>
      <c r="F46" s="6">
        <v>67</v>
      </c>
      <c r="G46" s="36">
        <v>50</v>
      </c>
      <c r="H46" s="6">
        <v>73</v>
      </c>
      <c r="I46" s="36">
        <v>43.2</v>
      </c>
      <c r="L46" t="s">
        <v>24</v>
      </c>
      <c r="M46" s="1">
        <v>86.32</v>
      </c>
      <c r="N46" s="1">
        <v>63.936170212765958</v>
      </c>
      <c r="P46" t="s">
        <v>24</v>
      </c>
      <c r="Q46" s="1">
        <v>86.983999999999995</v>
      </c>
      <c r="R46" s="1">
        <v>22.886524822695037</v>
      </c>
    </row>
    <row r="47" spans="1:18" x14ac:dyDescent="0.25">
      <c r="A47" s="17">
        <v>57</v>
      </c>
      <c r="B47" s="21">
        <v>21</v>
      </c>
      <c r="C47" s="17">
        <v>60</v>
      </c>
      <c r="D47" s="18">
        <v>25.5</v>
      </c>
      <c r="F47" s="6">
        <v>82</v>
      </c>
      <c r="G47" s="36">
        <v>40</v>
      </c>
      <c r="H47" s="6">
        <v>81</v>
      </c>
      <c r="I47" s="36">
        <v>73.599999999999994</v>
      </c>
      <c r="L47" t="s">
        <v>25</v>
      </c>
      <c r="M47">
        <v>255.97714285714295</v>
      </c>
      <c r="N47">
        <v>46.245896656535166</v>
      </c>
      <c r="P47" t="s">
        <v>25</v>
      </c>
      <c r="Q47">
        <v>2187.4050448979619</v>
      </c>
      <c r="R47">
        <v>30.494602836879181</v>
      </c>
    </row>
    <row r="48" spans="1:18" x14ac:dyDescent="0.25">
      <c r="A48" s="17">
        <v>65</v>
      </c>
      <c r="B48" s="21">
        <v>20</v>
      </c>
      <c r="C48" s="17">
        <v>67</v>
      </c>
      <c r="D48" s="18">
        <v>22.3</v>
      </c>
      <c r="F48" s="6">
        <v>78</v>
      </c>
      <c r="G48" s="36">
        <v>72.2</v>
      </c>
      <c r="H48" s="6">
        <v>73</v>
      </c>
      <c r="I48" s="36">
        <v>51.6</v>
      </c>
      <c r="L48" t="s">
        <v>26</v>
      </c>
      <c r="M48">
        <v>50</v>
      </c>
      <c r="N48">
        <v>141</v>
      </c>
      <c r="P48" t="s">
        <v>26</v>
      </c>
      <c r="Q48">
        <v>50</v>
      </c>
      <c r="R48">
        <v>141</v>
      </c>
    </row>
    <row r="49" spans="1:18" x14ac:dyDescent="0.25">
      <c r="A49" s="17">
        <v>65</v>
      </c>
      <c r="B49" s="21">
        <v>29.4</v>
      </c>
      <c r="C49" s="17">
        <v>77</v>
      </c>
      <c r="D49" s="18">
        <v>26.6</v>
      </c>
      <c r="F49" s="6">
        <v>84</v>
      </c>
      <c r="G49" s="36">
        <v>62.9</v>
      </c>
      <c r="H49" s="6">
        <v>69</v>
      </c>
      <c r="I49" s="36">
        <v>25.8</v>
      </c>
      <c r="L49" t="s">
        <v>32</v>
      </c>
      <c r="M49">
        <v>0</v>
      </c>
      <c r="P49" t="s">
        <v>32</v>
      </c>
      <c r="Q49">
        <v>0</v>
      </c>
    </row>
    <row r="50" spans="1:18" x14ac:dyDescent="0.25">
      <c r="A50" s="17">
        <v>60</v>
      </c>
      <c r="B50" s="21">
        <v>17.3</v>
      </c>
      <c r="C50" s="17">
        <v>49</v>
      </c>
      <c r="D50" s="18">
        <v>12</v>
      </c>
      <c r="F50" s="6">
        <v>71</v>
      </c>
      <c r="G50" s="36">
        <v>46.4</v>
      </c>
      <c r="H50" s="6">
        <v>72</v>
      </c>
      <c r="I50" s="36">
        <v>23.7</v>
      </c>
      <c r="L50" t="s">
        <v>27</v>
      </c>
      <c r="M50">
        <v>55</v>
      </c>
      <c r="P50" t="s">
        <v>27</v>
      </c>
      <c r="Q50">
        <v>49</v>
      </c>
    </row>
    <row r="51" spans="1:18" x14ac:dyDescent="0.25">
      <c r="A51" s="17">
        <v>59</v>
      </c>
      <c r="B51" s="21">
        <v>15.8</v>
      </c>
      <c r="C51" s="17">
        <v>60</v>
      </c>
      <c r="D51" s="18">
        <v>24.5</v>
      </c>
      <c r="F51" s="6">
        <v>78</v>
      </c>
      <c r="G51" s="36">
        <v>67.3</v>
      </c>
      <c r="H51" s="6">
        <v>57</v>
      </c>
      <c r="I51" s="36">
        <v>28.8</v>
      </c>
      <c r="L51" t="s">
        <v>33</v>
      </c>
      <c r="M51">
        <v>9.5903545144183013</v>
      </c>
      <c r="P51" t="s">
        <v>33</v>
      </c>
      <c r="Q51">
        <v>9.6669722663319106</v>
      </c>
    </row>
    <row r="52" spans="1:18" x14ac:dyDescent="0.25">
      <c r="A52" s="17">
        <v>62</v>
      </c>
      <c r="B52" s="21">
        <v>16.7</v>
      </c>
      <c r="C52" s="17">
        <v>70</v>
      </c>
      <c r="D52" s="18">
        <v>22.7</v>
      </c>
      <c r="F52" s="6">
        <v>69</v>
      </c>
      <c r="G52" s="36">
        <v>50.2</v>
      </c>
      <c r="H52" s="6">
        <v>75</v>
      </c>
      <c r="I52" s="36">
        <v>62.9</v>
      </c>
      <c r="L52" t="s">
        <v>34</v>
      </c>
      <c r="M52">
        <v>1.2214668394341129E-13</v>
      </c>
      <c r="P52" t="s">
        <v>34</v>
      </c>
      <c r="Q52">
        <v>3.060728912427383E-13</v>
      </c>
    </row>
    <row r="53" spans="1:18" ht="15.75" thickBot="1" x14ac:dyDescent="0.3">
      <c r="A53" s="17">
        <v>62</v>
      </c>
      <c r="B53" s="21">
        <v>23.2</v>
      </c>
      <c r="C53" s="17">
        <v>60</v>
      </c>
      <c r="D53" s="18">
        <v>22.5</v>
      </c>
      <c r="F53" s="7">
        <v>68</v>
      </c>
      <c r="G53" s="37">
        <v>35</v>
      </c>
      <c r="H53" s="7">
        <v>85</v>
      </c>
      <c r="I53" s="37">
        <v>72.2</v>
      </c>
      <c r="L53" t="s">
        <v>35</v>
      </c>
      <c r="M53">
        <v>1.673033965289912</v>
      </c>
      <c r="P53" t="s">
        <v>35</v>
      </c>
      <c r="Q53">
        <v>1.6765508926168529</v>
      </c>
    </row>
    <row r="54" spans="1:18" x14ac:dyDescent="0.25">
      <c r="A54" s="17">
        <v>59</v>
      </c>
      <c r="B54" s="21">
        <v>22.2</v>
      </c>
      <c r="C54" s="17">
        <v>72</v>
      </c>
      <c r="D54" s="18">
        <v>23.9</v>
      </c>
      <c r="L54" t="s">
        <v>36</v>
      </c>
      <c r="M54" s="33">
        <v>2.4429336788682258E-13</v>
      </c>
      <c r="P54" t="s">
        <v>36</v>
      </c>
      <c r="Q54" s="33">
        <v>6.121457824854766E-13</v>
      </c>
    </row>
    <row r="55" spans="1:18" ht="15.75" thickBot="1" x14ac:dyDescent="0.3">
      <c r="A55" s="17">
        <v>68</v>
      </c>
      <c r="B55" s="21">
        <v>19.399999999999999</v>
      </c>
      <c r="C55" s="17">
        <v>74</v>
      </c>
      <c r="D55" s="18">
        <v>24.6</v>
      </c>
      <c r="L55" s="31" t="s">
        <v>37</v>
      </c>
      <c r="M55" s="31">
        <v>2.0040447832891455</v>
      </c>
      <c r="N55" s="31"/>
      <c r="P55" s="31" t="s">
        <v>37</v>
      </c>
      <c r="Q55" s="31">
        <v>2.0095752371292388</v>
      </c>
      <c r="R55" s="31"/>
    </row>
    <row r="56" spans="1:18" x14ac:dyDescent="0.25">
      <c r="A56" s="17">
        <v>73</v>
      </c>
      <c r="B56" s="21">
        <v>28.5</v>
      </c>
      <c r="C56" s="17">
        <v>77</v>
      </c>
      <c r="D56" s="18">
        <v>29.7</v>
      </c>
    </row>
    <row r="57" spans="1:18" x14ac:dyDescent="0.25">
      <c r="A57" s="17">
        <v>77</v>
      </c>
      <c r="B57" s="21">
        <v>33.6</v>
      </c>
      <c r="C57" s="17">
        <v>63</v>
      </c>
      <c r="D57" s="18">
        <v>26.2</v>
      </c>
    </row>
    <row r="58" spans="1:18" x14ac:dyDescent="0.25">
      <c r="A58" s="17">
        <v>82</v>
      </c>
      <c r="B58" s="21">
        <v>29.9</v>
      </c>
      <c r="C58" s="17">
        <v>60</v>
      </c>
      <c r="D58" s="18">
        <v>22.3</v>
      </c>
    </row>
    <row r="59" spans="1:18" x14ac:dyDescent="0.25">
      <c r="A59" s="17">
        <v>65</v>
      </c>
      <c r="B59" s="21">
        <v>26.3</v>
      </c>
      <c r="C59" s="17">
        <v>70</v>
      </c>
      <c r="D59" s="18">
        <v>25.5</v>
      </c>
    </row>
    <row r="60" spans="1:18" x14ac:dyDescent="0.25">
      <c r="A60" s="17">
        <v>69</v>
      </c>
      <c r="B60" s="21">
        <v>23.1</v>
      </c>
      <c r="C60" s="17">
        <v>67</v>
      </c>
      <c r="D60" s="18">
        <v>24.8</v>
      </c>
    </row>
    <row r="61" spans="1:18" x14ac:dyDescent="0.25">
      <c r="A61" s="17">
        <v>54</v>
      </c>
      <c r="B61" s="21">
        <v>18.600000000000001</v>
      </c>
      <c r="C61" s="17">
        <v>67</v>
      </c>
      <c r="D61" s="18">
        <v>19.399999999999999</v>
      </c>
    </row>
    <row r="62" spans="1:18" x14ac:dyDescent="0.25">
      <c r="A62" s="17">
        <v>67</v>
      </c>
      <c r="B62" s="21">
        <v>16.600000000000001</v>
      </c>
      <c r="C62" s="17">
        <v>65</v>
      </c>
      <c r="D62" s="18">
        <v>29.4</v>
      </c>
    </row>
    <row r="63" spans="1:18" x14ac:dyDescent="0.25">
      <c r="A63" s="17">
        <v>54</v>
      </c>
      <c r="B63" s="21">
        <v>11.2</v>
      </c>
      <c r="C63" s="17">
        <v>72</v>
      </c>
      <c r="D63" s="18">
        <v>32.299999999999997</v>
      </c>
    </row>
    <row r="64" spans="1:18" x14ac:dyDescent="0.25">
      <c r="A64" s="17">
        <v>70</v>
      </c>
      <c r="B64" s="21">
        <v>21.8</v>
      </c>
      <c r="C64" s="17">
        <v>58</v>
      </c>
      <c r="D64" s="18">
        <v>24.7</v>
      </c>
    </row>
    <row r="65" spans="1:4" x14ac:dyDescent="0.25">
      <c r="A65" s="17">
        <v>65</v>
      </c>
      <c r="B65" s="21">
        <v>13.8</v>
      </c>
      <c r="C65" s="17">
        <v>63</v>
      </c>
      <c r="D65" s="18">
        <v>20</v>
      </c>
    </row>
    <row r="66" spans="1:4" x14ac:dyDescent="0.25">
      <c r="A66" s="17">
        <v>65</v>
      </c>
      <c r="B66" s="21">
        <v>13.2</v>
      </c>
      <c r="C66" s="17">
        <v>67</v>
      </c>
      <c r="D66" s="18">
        <v>28.3</v>
      </c>
    </row>
    <row r="67" spans="1:4" x14ac:dyDescent="0.25">
      <c r="A67" s="17">
        <v>70</v>
      </c>
      <c r="B67" s="21">
        <v>25</v>
      </c>
      <c r="C67" s="17">
        <v>58</v>
      </c>
      <c r="D67" s="18">
        <v>21.4</v>
      </c>
    </row>
    <row r="68" spans="1:4" x14ac:dyDescent="0.25">
      <c r="A68" s="17">
        <v>69</v>
      </c>
      <c r="B68" s="21">
        <v>35.700000000000003</v>
      </c>
      <c r="C68" s="17">
        <v>65</v>
      </c>
      <c r="D68" s="18">
        <v>18.7</v>
      </c>
    </row>
    <row r="69" spans="1:4" x14ac:dyDescent="0.25">
      <c r="A69" s="17">
        <v>61</v>
      </c>
      <c r="B69" s="21">
        <v>12.2</v>
      </c>
      <c r="C69" s="17">
        <v>58</v>
      </c>
      <c r="D69" s="18">
        <v>19.7</v>
      </c>
    </row>
    <row r="70" spans="1:4" x14ac:dyDescent="0.25">
      <c r="A70" s="17">
        <v>60</v>
      </c>
      <c r="B70" s="21">
        <v>28.2</v>
      </c>
      <c r="C70" s="17">
        <v>60</v>
      </c>
      <c r="D70" s="18">
        <v>21.2</v>
      </c>
    </row>
    <row r="71" spans="1:4" x14ac:dyDescent="0.25">
      <c r="A71" s="17">
        <v>63</v>
      </c>
      <c r="B71" s="21">
        <v>31.9</v>
      </c>
      <c r="C71" s="17">
        <v>72</v>
      </c>
      <c r="D71" s="18">
        <v>18.600000000000001</v>
      </c>
    </row>
    <row r="72" spans="1:4" x14ac:dyDescent="0.25">
      <c r="A72" s="17">
        <v>70</v>
      </c>
      <c r="B72" s="21">
        <v>22.7</v>
      </c>
      <c r="C72" s="17">
        <v>70</v>
      </c>
      <c r="D72" s="18">
        <v>24.6</v>
      </c>
    </row>
    <row r="73" spans="1:4" x14ac:dyDescent="0.25">
      <c r="A73" s="17">
        <v>53</v>
      </c>
      <c r="B73" s="21">
        <v>17.2</v>
      </c>
      <c r="C73" s="17">
        <v>75</v>
      </c>
      <c r="D73" s="18">
        <v>27.5</v>
      </c>
    </row>
    <row r="74" spans="1:4" x14ac:dyDescent="0.25">
      <c r="A74" s="17">
        <v>68</v>
      </c>
      <c r="B74" s="21">
        <v>25.6</v>
      </c>
      <c r="C74" s="17">
        <v>62</v>
      </c>
      <c r="D74" s="18">
        <v>24.4</v>
      </c>
    </row>
    <row r="75" spans="1:4" x14ac:dyDescent="0.25">
      <c r="A75" s="17">
        <v>63</v>
      </c>
      <c r="B75" s="21">
        <v>21.2</v>
      </c>
      <c r="C75" s="17">
        <v>58</v>
      </c>
      <c r="D75" s="18">
        <v>13.7</v>
      </c>
    </row>
    <row r="76" spans="1:4" x14ac:dyDescent="0.25">
      <c r="A76" s="17">
        <v>66</v>
      </c>
      <c r="B76" s="21">
        <v>29.1</v>
      </c>
      <c r="C76" s="17">
        <v>66</v>
      </c>
      <c r="D76" s="18">
        <v>25.1</v>
      </c>
    </row>
    <row r="77" spans="1:4" x14ac:dyDescent="0.25">
      <c r="A77" s="17">
        <v>66</v>
      </c>
      <c r="B77" s="21">
        <v>30.9</v>
      </c>
      <c r="C77" s="17">
        <v>62</v>
      </c>
      <c r="D77" s="18">
        <v>16.7</v>
      </c>
    </row>
    <row r="78" spans="1:4" x14ac:dyDescent="0.25">
      <c r="A78" s="17">
        <v>65</v>
      </c>
      <c r="B78" s="21">
        <v>19.8</v>
      </c>
      <c r="C78" s="17">
        <v>71</v>
      </c>
      <c r="D78" s="18">
        <v>28.9</v>
      </c>
    </row>
    <row r="79" spans="1:4" x14ac:dyDescent="0.25">
      <c r="A79" s="17">
        <v>66</v>
      </c>
      <c r="B79" s="21">
        <v>24.4</v>
      </c>
      <c r="C79" s="17">
        <v>64</v>
      </c>
      <c r="D79" s="18">
        <v>30.3</v>
      </c>
    </row>
    <row r="80" spans="1:4" x14ac:dyDescent="0.25">
      <c r="A80" s="17">
        <v>64</v>
      </c>
      <c r="B80" s="21">
        <v>21.2</v>
      </c>
      <c r="C80" s="17">
        <v>61</v>
      </c>
      <c r="D80" s="18">
        <v>15.1</v>
      </c>
    </row>
    <row r="81" spans="1:4" x14ac:dyDescent="0.25">
      <c r="A81" s="17">
        <v>55</v>
      </c>
      <c r="B81" s="21">
        <v>26.5</v>
      </c>
      <c r="C81" s="17">
        <v>67</v>
      </c>
      <c r="D81" s="18">
        <v>24.1</v>
      </c>
    </row>
    <row r="82" spans="1:4" x14ac:dyDescent="0.25">
      <c r="A82" s="17">
        <v>64</v>
      </c>
      <c r="B82" s="21">
        <v>25.8</v>
      </c>
      <c r="C82" s="17">
        <v>67</v>
      </c>
      <c r="D82" s="18">
        <v>25.3</v>
      </c>
    </row>
    <row r="83" spans="1:4" x14ac:dyDescent="0.25">
      <c r="A83" s="17">
        <v>56</v>
      </c>
      <c r="B83" s="21">
        <v>11.5</v>
      </c>
      <c r="C83" s="17">
        <v>57</v>
      </c>
      <c r="D83" s="18">
        <v>17</v>
      </c>
    </row>
    <row r="84" spans="1:4" ht="15.75" thickBot="1" x14ac:dyDescent="0.3">
      <c r="A84" s="19">
        <v>61</v>
      </c>
      <c r="B84" s="24">
        <v>15.1</v>
      </c>
      <c r="C84" s="17">
        <v>59</v>
      </c>
      <c r="D84" s="18">
        <v>23</v>
      </c>
    </row>
    <row r="85" spans="1:4" x14ac:dyDescent="0.25">
      <c r="C85" s="17">
        <v>65</v>
      </c>
      <c r="D85" s="18">
        <v>23.4</v>
      </c>
    </row>
    <row r="86" spans="1:4" x14ac:dyDescent="0.25">
      <c r="C86" s="17">
        <v>69</v>
      </c>
      <c r="D86" s="18">
        <v>31.5</v>
      </c>
    </row>
    <row r="87" spans="1:4" x14ac:dyDescent="0.25">
      <c r="C87" s="17">
        <v>64</v>
      </c>
      <c r="D87" s="18">
        <v>28.5</v>
      </c>
    </row>
    <row r="88" spans="1:4" x14ac:dyDescent="0.25">
      <c r="C88" s="17">
        <v>67</v>
      </c>
      <c r="D88" s="18">
        <v>25.9</v>
      </c>
    </row>
    <row r="89" spans="1:4" x14ac:dyDescent="0.25">
      <c r="C89" s="17">
        <v>65</v>
      </c>
      <c r="D89" s="18">
        <v>16.2</v>
      </c>
    </row>
    <row r="90" spans="1:4" x14ac:dyDescent="0.25">
      <c r="C90" s="17">
        <v>75</v>
      </c>
      <c r="D90" s="18">
        <v>36.200000000000003</v>
      </c>
    </row>
    <row r="91" spans="1:4" x14ac:dyDescent="0.25">
      <c r="C91" s="17">
        <v>69</v>
      </c>
      <c r="D91" s="18">
        <v>17.399999999999999</v>
      </c>
    </row>
    <row r="92" spans="1:4" x14ac:dyDescent="0.25">
      <c r="C92" s="17">
        <v>50</v>
      </c>
      <c r="D92" s="18">
        <v>11.7</v>
      </c>
    </row>
    <row r="93" spans="1:4" x14ac:dyDescent="0.25">
      <c r="C93" s="17">
        <v>59</v>
      </c>
      <c r="D93" s="18">
        <v>16.100000000000001</v>
      </c>
    </row>
    <row r="94" spans="1:4" x14ac:dyDescent="0.25">
      <c r="C94" s="17">
        <v>57</v>
      </c>
      <c r="D94" s="18">
        <v>14.4</v>
      </c>
    </row>
    <row r="95" spans="1:4" x14ac:dyDescent="0.25">
      <c r="C95" s="17">
        <v>62</v>
      </c>
      <c r="D95" s="18">
        <v>21</v>
      </c>
    </row>
    <row r="96" spans="1:4" x14ac:dyDescent="0.25">
      <c r="C96" s="17">
        <v>56</v>
      </c>
      <c r="D96" s="18">
        <v>15.8</v>
      </c>
    </row>
    <row r="97" spans="3:4" x14ac:dyDescent="0.25">
      <c r="C97" s="17">
        <v>66</v>
      </c>
      <c r="D97" s="18">
        <v>20</v>
      </c>
    </row>
    <row r="98" spans="3:4" x14ac:dyDescent="0.25">
      <c r="C98" s="17">
        <v>74</v>
      </c>
      <c r="D98" s="18">
        <v>27.1</v>
      </c>
    </row>
    <row r="99" spans="3:4" x14ac:dyDescent="0.25">
      <c r="C99" s="17">
        <v>70</v>
      </c>
      <c r="D99" s="18">
        <v>25.2</v>
      </c>
    </row>
    <row r="100" spans="3:4" x14ac:dyDescent="0.25">
      <c r="C100" s="17">
        <v>63</v>
      </c>
      <c r="D100" s="18">
        <v>27.1</v>
      </c>
    </row>
    <row r="101" spans="3:4" x14ac:dyDescent="0.25">
      <c r="C101" s="17">
        <v>68</v>
      </c>
      <c r="D101" s="18">
        <v>26.5</v>
      </c>
    </row>
    <row r="102" spans="3:4" x14ac:dyDescent="0.25">
      <c r="C102" s="17">
        <v>76</v>
      </c>
      <c r="D102" s="18">
        <v>33.4</v>
      </c>
    </row>
    <row r="103" spans="3:4" x14ac:dyDescent="0.25">
      <c r="C103" s="17">
        <v>71</v>
      </c>
      <c r="D103" s="18">
        <v>27</v>
      </c>
    </row>
    <row r="104" spans="3:4" x14ac:dyDescent="0.25">
      <c r="C104" s="17">
        <v>65</v>
      </c>
      <c r="D104" s="18">
        <v>19.5</v>
      </c>
    </row>
    <row r="105" spans="3:4" x14ac:dyDescent="0.25">
      <c r="C105" s="17">
        <v>76</v>
      </c>
      <c r="D105" s="18">
        <v>29.1</v>
      </c>
    </row>
    <row r="106" spans="3:4" x14ac:dyDescent="0.25">
      <c r="C106" s="17">
        <v>71</v>
      </c>
      <c r="D106" s="18">
        <v>26.8</v>
      </c>
    </row>
    <row r="107" spans="3:4" x14ac:dyDescent="0.25">
      <c r="C107" s="17">
        <v>71</v>
      </c>
      <c r="D107" s="18">
        <v>21.7</v>
      </c>
    </row>
    <row r="108" spans="3:4" x14ac:dyDescent="0.25">
      <c r="C108" s="17">
        <v>57</v>
      </c>
      <c r="D108" s="18">
        <v>23</v>
      </c>
    </row>
    <row r="109" spans="3:4" x14ac:dyDescent="0.25">
      <c r="C109" s="17">
        <v>63</v>
      </c>
      <c r="D109" s="18">
        <v>18.899999999999999</v>
      </c>
    </row>
    <row r="110" spans="3:4" x14ac:dyDescent="0.25">
      <c r="C110" s="17">
        <v>65</v>
      </c>
      <c r="D110" s="18">
        <v>20.3</v>
      </c>
    </row>
    <row r="111" spans="3:4" x14ac:dyDescent="0.25">
      <c r="C111" s="17">
        <v>62</v>
      </c>
      <c r="D111" s="18">
        <v>26.1</v>
      </c>
    </row>
    <row r="112" spans="3:4" x14ac:dyDescent="0.25">
      <c r="C112" s="17">
        <v>67</v>
      </c>
      <c r="D112" s="18">
        <v>30</v>
      </c>
    </row>
    <row r="113" spans="3:4" x14ac:dyDescent="0.25">
      <c r="C113" s="17">
        <v>55</v>
      </c>
      <c r="D113" s="18">
        <v>24.5</v>
      </c>
    </row>
    <row r="114" spans="3:4" x14ac:dyDescent="0.25">
      <c r="C114" s="17">
        <v>63</v>
      </c>
      <c r="D114" s="18">
        <v>17.3</v>
      </c>
    </row>
    <row r="115" spans="3:4" x14ac:dyDescent="0.25">
      <c r="C115" s="17">
        <v>59</v>
      </c>
      <c r="D115" s="18">
        <v>15.2</v>
      </c>
    </row>
    <row r="116" spans="3:4" x14ac:dyDescent="0.25">
      <c r="C116" s="17">
        <v>56</v>
      </c>
      <c r="D116" s="18">
        <v>17.7</v>
      </c>
    </row>
    <row r="117" spans="3:4" x14ac:dyDescent="0.25">
      <c r="C117" s="17">
        <v>56</v>
      </c>
      <c r="D117" s="18">
        <v>15.6</v>
      </c>
    </row>
    <row r="118" spans="3:4" x14ac:dyDescent="0.25">
      <c r="C118" s="17">
        <v>55</v>
      </c>
      <c r="D118" s="18">
        <v>12</v>
      </c>
    </row>
    <row r="119" spans="3:4" x14ac:dyDescent="0.25">
      <c r="C119" s="17">
        <v>55</v>
      </c>
      <c r="D119" s="18">
        <v>17.8</v>
      </c>
    </row>
    <row r="120" spans="3:4" x14ac:dyDescent="0.25">
      <c r="C120" s="17">
        <v>64</v>
      </c>
      <c r="D120" s="18">
        <v>30.8</v>
      </c>
    </row>
    <row r="121" spans="3:4" x14ac:dyDescent="0.25">
      <c r="C121" s="17">
        <v>65</v>
      </c>
      <c r="D121" s="18">
        <v>19.5</v>
      </c>
    </row>
    <row r="122" spans="3:4" x14ac:dyDescent="0.25">
      <c r="C122" s="17">
        <v>60</v>
      </c>
      <c r="D122" s="18">
        <v>14.4</v>
      </c>
    </row>
    <row r="123" spans="3:4" x14ac:dyDescent="0.25">
      <c r="C123" s="17">
        <v>57</v>
      </c>
      <c r="D123" s="18">
        <v>19.5</v>
      </c>
    </row>
    <row r="124" spans="3:4" x14ac:dyDescent="0.25">
      <c r="C124" s="17">
        <v>54</v>
      </c>
      <c r="D124" s="18">
        <v>19.399999999999999</v>
      </c>
    </row>
    <row r="125" spans="3:4" x14ac:dyDescent="0.25">
      <c r="C125" s="17">
        <v>62</v>
      </c>
      <c r="D125" s="18">
        <v>23.7</v>
      </c>
    </row>
    <row r="126" spans="3:4" x14ac:dyDescent="0.25">
      <c r="C126" s="17">
        <v>54</v>
      </c>
      <c r="D126" s="18">
        <v>16.5</v>
      </c>
    </row>
    <row r="127" spans="3:4" x14ac:dyDescent="0.25">
      <c r="C127" s="17">
        <v>57</v>
      </c>
      <c r="D127" s="18">
        <v>17.600000000000001</v>
      </c>
    </row>
    <row r="128" spans="3:4" x14ac:dyDescent="0.25">
      <c r="C128" s="17">
        <v>62</v>
      </c>
      <c r="D128" s="18">
        <v>25.4</v>
      </c>
    </row>
    <row r="129" spans="3:4" x14ac:dyDescent="0.25">
      <c r="C129" s="17">
        <v>63</v>
      </c>
      <c r="D129" s="18">
        <v>23.3</v>
      </c>
    </row>
    <row r="130" spans="3:4" x14ac:dyDescent="0.25">
      <c r="C130" s="17">
        <v>64</v>
      </c>
      <c r="D130" s="18">
        <v>28.3</v>
      </c>
    </row>
    <row r="131" spans="3:4" x14ac:dyDescent="0.25">
      <c r="C131" s="17">
        <v>64</v>
      </c>
      <c r="D131" s="18">
        <v>23</v>
      </c>
    </row>
    <row r="132" spans="3:4" x14ac:dyDescent="0.25">
      <c r="C132" s="17">
        <v>61</v>
      </c>
      <c r="D132" s="18">
        <v>22.5</v>
      </c>
    </row>
    <row r="133" spans="3:4" x14ac:dyDescent="0.25">
      <c r="C133" s="17">
        <v>54</v>
      </c>
      <c r="D133" s="18">
        <v>18.899999999999999</v>
      </c>
    </row>
    <row r="134" spans="3:4" x14ac:dyDescent="0.25">
      <c r="C134" s="17">
        <v>52</v>
      </c>
      <c r="D134" s="18">
        <v>12.5</v>
      </c>
    </row>
    <row r="135" spans="3:4" x14ac:dyDescent="0.25">
      <c r="C135" s="17">
        <v>58</v>
      </c>
      <c r="D135" s="18">
        <v>20.2</v>
      </c>
    </row>
    <row r="136" spans="3:4" x14ac:dyDescent="0.25">
      <c r="C136" s="17">
        <v>71</v>
      </c>
      <c r="D136" s="18">
        <v>33.4</v>
      </c>
    </row>
    <row r="137" spans="3:4" x14ac:dyDescent="0.25">
      <c r="C137" s="17">
        <v>62</v>
      </c>
      <c r="D137" s="18">
        <v>15</v>
      </c>
    </row>
    <row r="138" spans="3:4" x14ac:dyDescent="0.25">
      <c r="C138" s="17">
        <v>52</v>
      </c>
      <c r="D138" s="18">
        <v>15.6</v>
      </c>
    </row>
    <row r="139" spans="3:4" x14ac:dyDescent="0.25">
      <c r="C139" s="17">
        <v>58</v>
      </c>
      <c r="D139" s="18">
        <v>22.9</v>
      </c>
    </row>
    <row r="140" spans="3:4" x14ac:dyDescent="0.25">
      <c r="C140" s="17">
        <v>65</v>
      </c>
      <c r="D140" s="18">
        <v>24</v>
      </c>
    </row>
    <row r="141" spans="3:4" x14ac:dyDescent="0.25">
      <c r="C141" s="17">
        <v>72</v>
      </c>
      <c r="D141" s="18">
        <v>32.9</v>
      </c>
    </row>
    <row r="142" spans="3:4" x14ac:dyDescent="0.25">
      <c r="C142" s="17">
        <v>80</v>
      </c>
      <c r="D142" s="18">
        <v>33.1</v>
      </c>
    </row>
    <row r="143" spans="3:4" x14ac:dyDescent="0.25">
      <c r="C143" s="17">
        <v>68</v>
      </c>
      <c r="D143" s="18">
        <v>29.8</v>
      </c>
    </row>
    <row r="144" spans="3:4" ht="15.75" thickBot="1" x14ac:dyDescent="0.3">
      <c r="C144" s="19">
        <v>63</v>
      </c>
      <c r="D144" s="20">
        <v>17.7</v>
      </c>
    </row>
  </sheetData>
  <mergeCells count="6">
    <mergeCell ref="H2:I2"/>
    <mergeCell ref="A2:B2"/>
    <mergeCell ref="A1:D1"/>
    <mergeCell ref="C2:D2"/>
    <mergeCell ref="F1:I1"/>
    <mergeCell ref="F2:G2"/>
  </mergeCells>
  <dataValidations count="2">
    <dataValidation type="decimal" allowBlank="1" showDropDown="1" showInputMessage="1" showErrorMessage="1" prompt="Enter a number between 15 and 400" sqref="A4:A53 C4:C53 F4:F53 H4:H53" xr:uid="{00000000-0002-0000-0700-000000000000}">
      <formula1>15</formula1>
      <formula2>400</formula2>
    </dataValidation>
    <dataValidation type="list" allowBlank="1" sqref="B4:B32 B35:B53 D4:D53 G4:G53 I4:I53" xr:uid="{00000000-0002-0000-0700-000001000000}">
      <formula1>"Live,Dead"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June 2022</vt:lpstr>
      <vt:lpstr>July 2022</vt:lpstr>
      <vt:lpstr>August 2022</vt:lpstr>
      <vt:lpstr>September 2022</vt:lpstr>
      <vt:lpstr>October 2022</vt:lpstr>
      <vt:lpstr>Mortality-Survivorship</vt:lpstr>
      <vt:lpstr>Averages</vt:lpstr>
      <vt:lpstr>2018-2022 3,4,6</vt:lpstr>
      <vt:lpstr>2021-2022 7,9</vt:lpstr>
      <vt:lpstr>Final Table</vt:lpstr>
      <vt:lpstr>Avg Length 2022</vt:lpstr>
      <vt:lpstr>Avg Weight 2022</vt:lpstr>
      <vt:lpstr>Length2018-2022</vt:lpstr>
      <vt:lpstr>Weight 2018-2022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2022-12-19T16:48:54Z</dcterms:modified>
</cp:coreProperties>
</file>