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N:\Science &amp; Stewardship Projects\Annual Reports\2023 Annual Reports\Data\"/>
    </mc:Choice>
  </mc:AlternateContent>
  <xr:revisionPtr revIDLastSave="0" documentId="13_ncr:1_{C3C18981-8417-4D03-96D4-38D9E538667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ier 40" sheetId="2" r:id="rId1"/>
    <sheet name="Pier 26" sheetId="1" r:id="rId2"/>
    <sheet name="Overall Total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3" l="1"/>
  <c r="O15" i="3" l="1"/>
  <c r="O10" i="1"/>
  <c r="O13" i="3"/>
  <c r="O9" i="3"/>
  <c r="O7" i="3"/>
  <c r="O14" i="2"/>
  <c r="O5" i="1" l="1"/>
  <c r="O12" i="1"/>
  <c r="O15" i="2"/>
  <c r="O2" i="2"/>
  <c r="O8" i="2"/>
  <c r="O10" i="2"/>
  <c r="O12" i="2"/>
  <c r="O7" i="2"/>
  <c r="O6" i="2"/>
  <c r="O5" i="2"/>
  <c r="O13" i="2"/>
  <c r="O9" i="2"/>
  <c r="O17" i="1" l="1"/>
  <c r="O6" i="1"/>
  <c r="D15" i="1" l="1"/>
  <c r="D19" i="1" s="1"/>
  <c r="E15" i="1"/>
  <c r="E19" i="1" s="1"/>
  <c r="F15" i="1"/>
  <c r="F19" i="1" s="1"/>
  <c r="C15" i="1"/>
  <c r="C19" i="1" s="1"/>
  <c r="O22" i="3" l="1"/>
  <c r="D20" i="3"/>
  <c r="D24" i="3" s="1"/>
  <c r="E20" i="3"/>
  <c r="E24" i="3" s="1"/>
  <c r="F20" i="3"/>
  <c r="F24" i="3" s="1"/>
  <c r="G20" i="3"/>
  <c r="G24" i="3" s="1"/>
  <c r="H20" i="3"/>
  <c r="H24" i="3" s="1"/>
  <c r="I20" i="3"/>
  <c r="I24" i="3" s="1"/>
  <c r="J20" i="3"/>
  <c r="J24" i="3" s="1"/>
  <c r="K20" i="3"/>
  <c r="K24" i="3" s="1"/>
  <c r="L20" i="3"/>
  <c r="L24" i="3" s="1"/>
  <c r="M20" i="3"/>
  <c r="M24" i="3" s="1"/>
  <c r="N20" i="3"/>
  <c r="N24" i="3" s="1"/>
  <c r="C20" i="3"/>
  <c r="C24" i="3" s="1"/>
  <c r="O18" i="2"/>
  <c r="O3" i="3"/>
  <c r="O4" i="3"/>
  <c r="O5" i="3"/>
  <c r="O6" i="3"/>
  <c r="O8" i="3"/>
  <c r="O10" i="3"/>
  <c r="O11" i="3"/>
  <c r="O12" i="3"/>
  <c r="O14" i="3"/>
  <c r="O16" i="3"/>
  <c r="O17" i="3"/>
  <c r="O19" i="3"/>
  <c r="O2" i="3"/>
  <c r="N16" i="2"/>
  <c r="N20" i="2" s="1"/>
  <c r="N15" i="1"/>
  <c r="N19" i="1" s="1"/>
  <c r="O20" i="3" l="1"/>
  <c r="O24" i="3" s="1"/>
  <c r="G15" i="1" l="1"/>
  <c r="H15" i="1"/>
  <c r="I15" i="1"/>
  <c r="J15" i="1"/>
  <c r="K15" i="1"/>
  <c r="L15" i="1"/>
  <c r="M15" i="1"/>
  <c r="C16" i="2"/>
  <c r="D16" i="2"/>
  <c r="E16" i="2"/>
  <c r="F16" i="2"/>
  <c r="G16" i="2"/>
  <c r="H16" i="2"/>
  <c r="I16" i="2"/>
  <c r="J16" i="2"/>
  <c r="K16" i="2"/>
  <c r="L16" i="2"/>
  <c r="M16" i="2"/>
  <c r="C20" i="2" l="1"/>
  <c r="D20" i="2"/>
  <c r="E20" i="2"/>
  <c r="F20" i="2"/>
  <c r="M20" i="2"/>
  <c r="L20" i="2"/>
  <c r="K20" i="2"/>
  <c r="J20" i="2"/>
  <c r="I20" i="2"/>
  <c r="H20" i="2"/>
  <c r="G20" i="2"/>
  <c r="O11" i="2"/>
  <c r="O4" i="2"/>
  <c r="O3" i="2"/>
  <c r="H19" i="1"/>
  <c r="I19" i="1"/>
  <c r="J19" i="1"/>
  <c r="K19" i="1"/>
  <c r="L19" i="1"/>
  <c r="M19" i="1"/>
  <c r="G19" i="1"/>
  <c r="O16" i="2" l="1"/>
  <c r="O20" i="2" s="1"/>
  <c r="O13" i="1"/>
  <c r="O11" i="1"/>
  <c r="O8" i="1"/>
  <c r="O7" i="1"/>
  <c r="O9" i="1"/>
  <c r="O14" i="1"/>
  <c r="O2" i="1"/>
  <c r="O3" i="1"/>
  <c r="O4" i="1" l="1"/>
  <c r="O15" i="1" s="1"/>
  <c r="O19" i="1" s="1"/>
</calcChain>
</file>

<file path=xl/sharedStrings.xml><?xml version="1.0" encoding="utf-8"?>
<sst xmlns="http://schemas.openxmlformats.org/spreadsheetml/2006/main" count="148" uniqueCount="60">
  <si>
    <t>Common name</t>
  </si>
  <si>
    <t xml:space="preserve">Scientific name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</si>
  <si>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</si>
  <si>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</si>
  <si>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</si>
  <si>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</si>
  <si>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</si>
  <si>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</si>
  <si>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</si>
  <si>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</si>
  <si>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</si>
  <si>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</si>
  <si>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</si>
  <si>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</si>
  <si>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</si>
  <si>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American eel</t>
  </si>
  <si>
    <t>Anguilla rostrata</t>
  </si>
  <si>
    <t>Black sea bass</t>
  </si>
  <si>
    <t>Centropristis striata</t>
  </si>
  <si>
    <t xml:space="preserve">Blackfish </t>
  </si>
  <si>
    <t>Tautoga onitis</t>
  </si>
  <si>
    <t>Cunner</t>
  </si>
  <si>
    <t>Tautogolabrus adspersus</t>
  </si>
  <si>
    <t xml:space="preserve">Lined seahorse </t>
  </si>
  <si>
    <t>Hippocampus erectus</t>
  </si>
  <si>
    <t>Northern pipefish</t>
  </si>
  <si>
    <t>Syngnathus fuscus</t>
  </si>
  <si>
    <t xml:space="preserve">Oyster Toadfish </t>
  </si>
  <si>
    <t>Opsanus tau</t>
  </si>
  <si>
    <t>Skilletfish</t>
  </si>
  <si>
    <t>Gobiesox strumosus</t>
  </si>
  <si>
    <t>Summer flounder</t>
  </si>
  <si>
    <t>Paralichthys dentatus</t>
  </si>
  <si>
    <t>White perch</t>
  </si>
  <si>
    <t>Morone americana</t>
  </si>
  <si>
    <t>Total Fish</t>
  </si>
  <si>
    <t>Blue crab</t>
  </si>
  <si>
    <t>Callinectes sapidus</t>
  </si>
  <si>
    <t>Scup</t>
  </si>
  <si>
    <t>Stenotomus chrysops</t>
  </si>
  <si>
    <t>Striped bass</t>
  </si>
  <si>
    <t>Morone saxatilis</t>
  </si>
  <si>
    <t>Butterfish</t>
  </si>
  <si>
    <t>Peprilus triacanthus</t>
  </si>
  <si>
    <t>Scientific Name</t>
  </si>
  <si>
    <t xml:space="preserve">Total Fish </t>
  </si>
  <si>
    <t xml:space="preserve">Blue crab </t>
  </si>
  <si>
    <t xml:space="preserve">Total Animals </t>
  </si>
  <si>
    <t>TOTAL Animals</t>
  </si>
  <si>
    <t>Winter Flounder</t>
  </si>
  <si>
    <t>Pseudopleuronectes americanus</t>
  </si>
  <si>
    <t>Feather blenny</t>
  </si>
  <si>
    <t>Hypsoblennius hentz</t>
  </si>
  <si>
    <t>Naked goby</t>
  </si>
  <si>
    <t>Gobiosoma bosc</t>
  </si>
  <si>
    <t>Silver perch</t>
  </si>
  <si>
    <t>Bairdiella chrysoura</t>
  </si>
  <si>
    <t>Spotfin Butterflyfish</t>
  </si>
  <si>
    <t>Chaetodon ocellatus</t>
  </si>
  <si>
    <t>*All data current up to December 13,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</si>
</sst>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i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2" xfId="0" applyBorder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5"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workbookViewId="0">
      <selection activeCell="B35" sqref="B35"/>
    </sheetView>
  </sheetViews>
  <sheetFormatPr defaultRowHeight="15" x14ac:dyDescent="0.25"/>
  <cols>
    <col min="1" max="1" width="19.28515625" bestFit="1" customWidth="1"/>
    <col min="2" max="2" width="30.7109375" bestFit="1" customWidth="1"/>
    <col min="11" max="11" width="11.28515625" customWidth="1"/>
    <col min="13" max="13" width="10.5703125" customWidth="1"/>
    <col min="14" max="14" width="9.85546875" customWidth="1"/>
  </cols>
  <sheetData>
    <row r="1" spans="1:1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7" t="s">
        <v>14</v>
      </c>
    </row>
    <row r="2" spans="1:16" x14ac:dyDescent="0.25">
      <c r="A2" s="1" t="s">
        <v>15</v>
      </c>
      <c r="B2" s="2" t="s">
        <v>16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1</v>
      </c>
      <c r="J2" s="1">
        <v>0</v>
      </c>
      <c r="K2" s="1">
        <v>0</v>
      </c>
      <c r="L2" s="1">
        <v>0</v>
      </c>
      <c r="M2" s="1">
        <v>0</v>
      </c>
      <c r="N2" s="20">
        <v>0</v>
      </c>
      <c r="O2" s="1">
        <f t="shared" ref="O2:O15" si="0">SUM(C2:N2)</f>
        <v>1</v>
      </c>
    </row>
    <row r="3" spans="1:16" x14ac:dyDescent="0.25">
      <c r="A3" s="1" t="s">
        <v>17</v>
      </c>
      <c r="B3" s="2" t="s">
        <v>18</v>
      </c>
      <c r="C3" s="1">
        <v>0</v>
      </c>
      <c r="D3" s="1">
        <v>0</v>
      </c>
      <c r="E3" s="1">
        <v>0</v>
      </c>
      <c r="F3" s="1">
        <v>14</v>
      </c>
      <c r="G3" s="1">
        <v>16</v>
      </c>
      <c r="H3" s="1">
        <v>9</v>
      </c>
      <c r="I3" s="1">
        <v>2</v>
      </c>
      <c r="J3" s="1">
        <v>0</v>
      </c>
      <c r="K3" s="1">
        <v>5</v>
      </c>
      <c r="L3" s="1">
        <v>2</v>
      </c>
      <c r="M3" s="1">
        <v>1</v>
      </c>
      <c r="N3" s="19">
        <v>1</v>
      </c>
      <c r="O3" s="1">
        <f t="shared" si="0"/>
        <v>50</v>
      </c>
    </row>
    <row r="4" spans="1:16" x14ac:dyDescent="0.25">
      <c r="A4" s="1" t="s">
        <v>19</v>
      </c>
      <c r="B4" s="2" t="s">
        <v>20</v>
      </c>
      <c r="C4" s="1">
        <v>0</v>
      </c>
      <c r="D4" s="1">
        <v>1</v>
      </c>
      <c r="E4" s="1">
        <v>0</v>
      </c>
      <c r="F4" s="1">
        <v>3</v>
      </c>
      <c r="G4" s="1">
        <v>14</v>
      </c>
      <c r="H4" s="1">
        <v>11</v>
      </c>
      <c r="I4" s="1">
        <v>7</v>
      </c>
      <c r="J4" s="1">
        <v>13</v>
      </c>
      <c r="K4" s="1">
        <v>16</v>
      </c>
      <c r="L4" s="1">
        <v>7</v>
      </c>
      <c r="M4" s="1">
        <v>1</v>
      </c>
      <c r="N4" s="19">
        <v>0</v>
      </c>
      <c r="O4" s="1">
        <f t="shared" si="0"/>
        <v>73</v>
      </c>
    </row>
    <row r="5" spans="1:16" x14ac:dyDescent="0.25">
      <c r="A5" s="1" t="s">
        <v>42</v>
      </c>
      <c r="B5" s="2" t="s">
        <v>43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1</v>
      </c>
      <c r="J5" s="1">
        <v>0</v>
      </c>
      <c r="K5" s="1">
        <v>0</v>
      </c>
      <c r="L5" s="1">
        <v>0</v>
      </c>
      <c r="M5" s="1">
        <v>0</v>
      </c>
      <c r="N5" s="19">
        <v>0</v>
      </c>
      <c r="O5" s="1">
        <f t="shared" si="0"/>
        <v>1</v>
      </c>
    </row>
    <row r="6" spans="1:16" x14ac:dyDescent="0.25">
      <c r="A6" s="1" t="s">
        <v>21</v>
      </c>
      <c r="B6" s="2" t="s">
        <v>22</v>
      </c>
      <c r="C6" s="1">
        <v>3</v>
      </c>
      <c r="D6" s="1">
        <v>1</v>
      </c>
      <c r="E6" s="1">
        <v>2</v>
      </c>
      <c r="F6" s="1">
        <v>1</v>
      </c>
      <c r="G6" s="1">
        <v>0</v>
      </c>
      <c r="H6" s="1">
        <v>1</v>
      </c>
      <c r="I6" s="1">
        <v>2</v>
      </c>
      <c r="J6" s="1">
        <v>0</v>
      </c>
      <c r="K6" s="1">
        <v>0</v>
      </c>
      <c r="L6" s="1">
        <v>0</v>
      </c>
      <c r="M6" s="1">
        <v>0</v>
      </c>
      <c r="N6" s="19">
        <v>0</v>
      </c>
      <c r="O6" s="1">
        <f t="shared" si="0"/>
        <v>10</v>
      </c>
    </row>
    <row r="7" spans="1:16" x14ac:dyDescent="0.25">
      <c r="A7" s="1" t="s">
        <v>51</v>
      </c>
      <c r="B7" s="2" t="s">
        <v>52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1</v>
      </c>
      <c r="I7" s="1">
        <v>1</v>
      </c>
      <c r="J7" s="1">
        <v>0</v>
      </c>
      <c r="K7" s="1">
        <v>1</v>
      </c>
      <c r="L7" s="1">
        <v>1</v>
      </c>
      <c r="M7" s="1">
        <v>0</v>
      </c>
      <c r="N7" s="19">
        <v>3</v>
      </c>
      <c r="O7" s="1">
        <f t="shared" si="0"/>
        <v>7</v>
      </c>
    </row>
    <row r="8" spans="1:16" x14ac:dyDescent="0.25">
      <c r="A8" s="1" t="s">
        <v>23</v>
      </c>
      <c r="B8" s="2" t="s">
        <v>24</v>
      </c>
      <c r="C8" s="1">
        <v>0</v>
      </c>
      <c r="D8" s="1">
        <v>0</v>
      </c>
      <c r="E8" s="1">
        <v>0</v>
      </c>
      <c r="F8" s="1">
        <v>2</v>
      </c>
      <c r="G8" s="1">
        <v>0</v>
      </c>
      <c r="H8" s="1">
        <v>1</v>
      </c>
      <c r="I8" s="1">
        <v>2</v>
      </c>
      <c r="J8" s="1">
        <v>0</v>
      </c>
      <c r="K8" s="1">
        <v>1</v>
      </c>
      <c r="L8" s="1">
        <v>0</v>
      </c>
      <c r="M8" s="1">
        <v>0</v>
      </c>
      <c r="N8" s="19">
        <v>0</v>
      </c>
      <c r="O8" s="1">
        <f t="shared" si="0"/>
        <v>6</v>
      </c>
    </row>
    <row r="9" spans="1:16" x14ac:dyDescent="0.25">
      <c r="A9" s="1" t="s">
        <v>53</v>
      </c>
      <c r="B9" s="2" t="s">
        <v>54</v>
      </c>
      <c r="C9" s="1">
        <v>0</v>
      </c>
      <c r="D9" s="1">
        <v>0</v>
      </c>
      <c r="E9" s="1">
        <v>0</v>
      </c>
      <c r="F9" s="1">
        <v>1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9">
        <v>0</v>
      </c>
      <c r="O9" s="1">
        <f t="shared" si="0"/>
        <v>1</v>
      </c>
    </row>
    <row r="10" spans="1:16" x14ac:dyDescent="0.25">
      <c r="A10" s="1" t="s">
        <v>25</v>
      </c>
      <c r="B10" s="2" t="s">
        <v>26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1</v>
      </c>
      <c r="K10" s="1">
        <v>0</v>
      </c>
      <c r="L10" s="1">
        <v>0</v>
      </c>
      <c r="M10" s="1">
        <v>0</v>
      </c>
      <c r="N10" s="19">
        <v>0</v>
      </c>
      <c r="O10" s="1">
        <f t="shared" si="0"/>
        <v>1</v>
      </c>
    </row>
    <row r="11" spans="1:16" x14ac:dyDescent="0.25">
      <c r="A11" s="1" t="s">
        <v>27</v>
      </c>
      <c r="B11" s="2" t="s">
        <v>28</v>
      </c>
      <c r="C11" s="1">
        <v>0</v>
      </c>
      <c r="D11" s="1">
        <v>0</v>
      </c>
      <c r="E11" s="1">
        <v>0</v>
      </c>
      <c r="F11" s="1">
        <v>0</v>
      </c>
      <c r="G11" s="21">
        <v>17</v>
      </c>
      <c r="H11" s="21">
        <v>10</v>
      </c>
      <c r="I11" s="21">
        <v>20</v>
      </c>
      <c r="J11" s="21">
        <v>9</v>
      </c>
      <c r="K11" s="21">
        <v>6</v>
      </c>
      <c r="L11" s="21">
        <v>4</v>
      </c>
      <c r="M11" s="21">
        <v>1</v>
      </c>
      <c r="N11" s="19">
        <v>0</v>
      </c>
      <c r="O11" s="1">
        <f t="shared" si="0"/>
        <v>67</v>
      </c>
    </row>
    <row r="12" spans="1:16" x14ac:dyDescent="0.25">
      <c r="A12" s="1" t="s">
        <v>38</v>
      </c>
      <c r="B12" s="2" t="s">
        <v>39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3</v>
      </c>
      <c r="L12" s="1">
        <v>0</v>
      </c>
      <c r="M12" s="1">
        <v>0</v>
      </c>
      <c r="N12" s="19">
        <v>0</v>
      </c>
      <c r="O12" s="1">
        <f t="shared" si="0"/>
        <v>3</v>
      </c>
    </row>
    <row r="13" spans="1:16" x14ac:dyDescent="0.25">
      <c r="A13" s="1" t="s">
        <v>29</v>
      </c>
      <c r="B13" s="2" t="s">
        <v>30</v>
      </c>
      <c r="C13" s="1">
        <v>0</v>
      </c>
      <c r="D13" s="1">
        <v>0</v>
      </c>
      <c r="E13" s="1">
        <v>0</v>
      </c>
      <c r="F13" s="1">
        <v>0</v>
      </c>
      <c r="G13" s="1">
        <v>6</v>
      </c>
      <c r="H13" s="1">
        <v>0</v>
      </c>
      <c r="I13" s="1">
        <v>2</v>
      </c>
      <c r="J13" s="1">
        <v>1</v>
      </c>
      <c r="K13" s="1">
        <v>0</v>
      </c>
      <c r="L13" s="1">
        <v>0</v>
      </c>
      <c r="M13" s="1">
        <v>0</v>
      </c>
      <c r="N13" s="19">
        <v>0</v>
      </c>
      <c r="O13" s="1">
        <f t="shared" si="0"/>
        <v>9</v>
      </c>
    </row>
    <row r="14" spans="1:16" x14ac:dyDescent="0.25">
      <c r="A14" s="1" t="s">
        <v>57</v>
      </c>
      <c r="B14" s="2" t="s">
        <v>58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1</v>
      </c>
      <c r="N14" s="19">
        <v>0</v>
      </c>
      <c r="O14" s="1">
        <f t="shared" si="0"/>
        <v>1</v>
      </c>
    </row>
    <row r="15" spans="1:16" x14ac:dyDescent="0.25">
      <c r="A15" s="3" t="s">
        <v>40</v>
      </c>
      <c r="B15" s="6" t="s">
        <v>41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22">
        <v>0</v>
      </c>
      <c r="O15" s="3">
        <f t="shared" si="0"/>
        <v>0</v>
      </c>
    </row>
    <row r="16" spans="1:16" x14ac:dyDescent="0.25">
      <c r="A16" s="1" t="s">
        <v>35</v>
      </c>
      <c r="B16" s="2"/>
      <c r="C16" s="1">
        <f t="shared" ref="C16:O16" si="1">SUM(C2:C15)</f>
        <v>3</v>
      </c>
      <c r="D16" s="1">
        <f t="shared" si="1"/>
        <v>2</v>
      </c>
      <c r="E16" s="1">
        <f t="shared" si="1"/>
        <v>2</v>
      </c>
      <c r="F16" s="1">
        <f t="shared" si="1"/>
        <v>21</v>
      </c>
      <c r="G16" s="1">
        <f t="shared" si="1"/>
        <v>53</v>
      </c>
      <c r="H16" s="1">
        <f t="shared" si="1"/>
        <v>33</v>
      </c>
      <c r="I16" s="1">
        <f t="shared" si="1"/>
        <v>38</v>
      </c>
      <c r="J16" s="1">
        <f t="shared" si="1"/>
        <v>24</v>
      </c>
      <c r="K16" s="1">
        <f t="shared" si="1"/>
        <v>32</v>
      </c>
      <c r="L16" s="1">
        <f t="shared" si="1"/>
        <v>14</v>
      </c>
      <c r="M16" s="1">
        <f t="shared" si="1"/>
        <v>4</v>
      </c>
      <c r="N16" s="1">
        <f t="shared" si="1"/>
        <v>4</v>
      </c>
      <c r="O16" s="1">
        <f t="shared" si="1"/>
        <v>230</v>
      </c>
      <c r="P16" s="1"/>
    </row>
    <row r="17" spans="1:15" x14ac:dyDescent="0.25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1" t="s">
        <v>36</v>
      </c>
      <c r="B18" s="2" t="s">
        <v>37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2</v>
      </c>
      <c r="I18" s="1">
        <v>5</v>
      </c>
      <c r="J18" s="1">
        <v>15</v>
      </c>
      <c r="K18" s="1">
        <v>8</v>
      </c>
      <c r="L18" s="1">
        <v>1</v>
      </c>
      <c r="M18" s="1">
        <v>0</v>
      </c>
      <c r="N18" s="1">
        <v>0</v>
      </c>
      <c r="O18" s="1">
        <f>SUM(C18:N18)</f>
        <v>31</v>
      </c>
    </row>
    <row r="19" spans="1:15" x14ac:dyDescent="0.25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1" t="s">
        <v>48</v>
      </c>
      <c r="B20" s="2"/>
      <c r="C20" s="1">
        <f t="shared" ref="C20:F20" si="2">SUM(C18,C16)</f>
        <v>3</v>
      </c>
      <c r="D20" s="1">
        <f t="shared" si="2"/>
        <v>2</v>
      </c>
      <c r="E20" s="1">
        <f t="shared" si="2"/>
        <v>2</v>
      </c>
      <c r="F20" s="1">
        <f t="shared" si="2"/>
        <v>21</v>
      </c>
      <c r="G20" s="1">
        <f>SUM(G18,G16)</f>
        <v>53</v>
      </c>
      <c r="H20" s="1">
        <f t="shared" ref="H20:N20" si="3">SUM(H18,H16)</f>
        <v>35</v>
      </c>
      <c r="I20" s="1">
        <f t="shared" si="3"/>
        <v>43</v>
      </c>
      <c r="J20" s="1">
        <f t="shared" si="3"/>
        <v>39</v>
      </c>
      <c r="K20" s="1">
        <f t="shared" si="3"/>
        <v>40</v>
      </c>
      <c r="L20" s="1">
        <f t="shared" si="3"/>
        <v>15</v>
      </c>
      <c r="M20" s="1">
        <f t="shared" si="3"/>
        <v>4</v>
      </c>
      <c r="N20" s="1">
        <f t="shared" si="3"/>
        <v>4</v>
      </c>
      <c r="O20" s="1">
        <f>SUM(O16,O18)</f>
        <v>261</v>
      </c>
    </row>
  </sheetData>
  <sortState xmlns:xlrd2="http://schemas.microsoft.com/office/spreadsheetml/2017/richdata2" ref="A2:O15">
    <sortCondition ref="A2:A15"/>
  </sortState>
  <conditionalFormatting sqref="C2:N15 C18:N18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3"/>
  <sheetViews>
    <sheetView workbookViewId="0">
      <pane xSplit="1" topLeftCell="B1" activePane="topRight" state="frozen"/>
      <selection pane="topRight" activeCell="O35" sqref="O35"/>
    </sheetView>
  </sheetViews>
  <sheetFormatPr defaultRowHeight="15" x14ac:dyDescent="0.25"/>
  <cols>
    <col min="1" max="1" width="17" bestFit="1" customWidth="1"/>
    <col min="2" max="2" width="30.7109375" bestFit="1" customWidth="1"/>
    <col min="11" max="11" width="11.28515625" customWidth="1"/>
    <col min="13" max="13" width="10.5703125" customWidth="1"/>
    <col min="14" max="14" width="9.85546875" customWidth="1"/>
  </cols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7" t="s">
        <v>14</v>
      </c>
    </row>
    <row r="2" spans="1:15" x14ac:dyDescent="0.25">
      <c r="A2" s="4" t="s">
        <v>15</v>
      </c>
      <c r="B2" s="2" t="s">
        <v>16</v>
      </c>
      <c r="C2" s="1">
        <v>0</v>
      </c>
      <c r="D2" s="1">
        <v>0</v>
      </c>
      <c r="E2" s="1">
        <v>0</v>
      </c>
      <c r="F2" s="1">
        <v>0</v>
      </c>
      <c r="G2" s="1">
        <v>1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9">
        <v>0</v>
      </c>
      <c r="O2" s="1">
        <f t="shared" ref="O2:O14" si="0">SUM(C2:N2)</f>
        <v>1</v>
      </c>
    </row>
    <row r="3" spans="1:15" x14ac:dyDescent="0.25">
      <c r="A3" s="1" t="s">
        <v>17</v>
      </c>
      <c r="B3" s="2" t="s">
        <v>18</v>
      </c>
      <c r="C3" s="1">
        <v>0</v>
      </c>
      <c r="D3" s="1">
        <v>0</v>
      </c>
      <c r="E3" s="1">
        <v>0</v>
      </c>
      <c r="F3" s="1">
        <v>1</v>
      </c>
      <c r="G3" s="1">
        <v>1</v>
      </c>
      <c r="H3" s="1">
        <v>7</v>
      </c>
      <c r="I3" s="1">
        <v>1</v>
      </c>
      <c r="J3" s="1">
        <v>0</v>
      </c>
      <c r="K3" s="1">
        <v>1</v>
      </c>
      <c r="L3" s="1">
        <v>0</v>
      </c>
      <c r="M3" s="1">
        <v>0</v>
      </c>
      <c r="N3" s="19">
        <v>0</v>
      </c>
      <c r="O3" s="1">
        <f t="shared" si="0"/>
        <v>11</v>
      </c>
    </row>
    <row r="4" spans="1:15" x14ac:dyDescent="0.25">
      <c r="A4" s="1" t="s">
        <v>19</v>
      </c>
      <c r="B4" s="2" t="s">
        <v>20</v>
      </c>
      <c r="C4" s="1">
        <v>0</v>
      </c>
      <c r="D4" s="1">
        <v>0</v>
      </c>
      <c r="E4" s="1">
        <v>0</v>
      </c>
      <c r="F4" s="1">
        <v>0</v>
      </c>
      <c r="G4" s="1">
        <v>8</v>
      </c>
      <c r="H4" s="1">
        <v>19</v>
      </c>
      <c r="I4" s="1">
        <v>7</v>
      </c>
      <c r="J4" s="1">
        <v>11</v>
      </c>
      <c r="K4" s="1">
        <v>9</v>
      </c>
      <c r="L4" s="1">
        <v>2</v>
      </c>
      <c r="M4" s="1">
        <v>0</v>
      </c>
      <c r="N4" s="19">
        <v>0</v>
      </c>
      <c r="O4" s="1">
        <f t="shared" si="0"/>
        <v>56</v>
      </c>
    </row>
    <row r="5" spans="1:15" x14ac:dyDescent="0.25">
      <c r="A5" s="1" t="s">
        <v>21</v>
      </c>
      <c r="B5" s="2" t="s">
        <v>22</v>
      </c>
      <c r="C5" s="1">
        <v>0</v>
      </c>
      <c r="D5" s="1">
        <v>1</v>
      </c>
      <c r="E5" s="1">
        <v>0</v>
      </c>
      <c r="F5" s="1">
        <v>0</v>
      </c>
      <c r="G5" s="1">
        <v>0</v>
      </c>
      <c r="H5" s="1">
        <v>1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9">
        <v>0</v>
      </c>
      <c r="O5" s="1">
        <f t="shared" si="0"/>
        <v>2</v>
      </c>
    </row>
    <row r="6" spans="1:15" x14ac:dyDescent="0.25">
      <c r="A6" s="1" t="s">
        <v>51</v>
      </c>
      <c r="B6" s="2" t="s">
        <v>52</v>
      </c>
      <c r="C6" s="1">
        <v>1</v>
      </c>
      <c r="D6" s="1">
        <v>0</v>
      </c>
      <c r="E6" s="1">
        <v>0</v>
      </c>
      <c r="F6" s="1">
        <v>0</v>
      </c>
      <c r="G6" s="1">
        <v>0</v>
      </c>
      <c r="H6" s="1">
        <v>2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9">
        <v>0</v>
      </c>
      <c r="O6" s="1">
        <f t="shared" si="0"/>
        <v>3</v>
      </c>
    </row>
    <row r="7" spans="1:15" x14ac:dyDescent="0.25">
      <c r="A7" s="1" t="s">
        <v>23</v>
      </c>
      <c r="B7" s="2" t="s">
        <v>24</v>
      </c>
      <c r="C7" s="1">
        <v>0</v>
      </c>
      <c r="D7" s="1">
        <v>0</v>
      </c>
      <c r="E7" s="1">
        <v>0</v>
      </c>
      <c r="F7" s="1">
        <v>1</v>
      </c>
      <c r="G7" s="1">
        <v>0</v>
      </c>
      <c r="H7" s="1">
        <v>0</v>
      </c>
      <c r="I7" s="1">
        <v>0</v>
      </c>
      <c r="J7" s="1">
        <v>0</v>
      </c>
      <c r="K7" s="1">
        <v>1</v>
      </c>
      <c r="L7" s="1">
        <v>0</v>
      </c>
      <c r="M7" s="1">
        <v>0</v>
      </c>
      <c r="N7" s="19">
        <v>0</v>
      </c>
      <c r="O7" s="1">
        <f t="shared" si="0"/>
        <v>2</v>
      </c>
    </row>
    <row r="8" spans="1:15" x14ac:dyDescent="0.25">
      <c r="A8" s="1" t="s">
        <v>25</v>
      </c>
      <c r="B8" s="2" t="s">
        <v>26</v>
      </c>
      <c r="C8" s="1">
        <v>0</v>
      </c>
      <c r="D8" s="1">
        <v>0</v>
      </c>
      <c r="E8" s="1">
        <v>0</v>
      </c>
      <c r="F8" s="1">
        <v>1</v>
      </c>
      <c r="G8" s="1">
        <v>1</v>
      </c>
      <c r="H8" s="1">
        <v>0</v>
      </c>
      <c r="I8" s="1">
        <v>1</v>
      </c>
      <c r="J8" s="1">
        <v>0</v>
      </c>
      <c r="K8" s="1">
        <v>0</v>
      </c>
      <c r="L8" s="1">
        <v>0</v>
      </c>
      <c r="M8" s="1">
        <v>0</v>
      </c>
      <c r="N8" s="19">
        <v>0</v>
      </c>
      <c r="O8" s="1">
        <f t="shared" si="0"/>
        <v>3</v>
      </c>
    </row>
    <row r="9" spans="1:15" x14ac:dyDescent="0.25">
      <c r="A9" s="1" t="s">
        <v>27</v>
      </c>
      <c r="B9" s="2" t="s">
        <v>28</v>
      </c>
      <c r="C9" s="1">
        <v>0</v>
      </c>
      <c r="D9" s="1">
        <v>0</v>
      </c>
      <c r="E9" s="1">
        <v>0</v>
      </c>
      <c r="F9" s="1">
        <v>0</v>
      </c>
      <c r="G9" s="1">
        <v>1</v>
      </c>
      <c r="H9" s="1">
        <v>3</v>
      </c>
      <c r="I9" s="1">
        <v>6</v>
      </c>
      <c r="J9" s="1">
        <v>3</v>
      </c>
      <c r="K9" s="1">
        <v>2</v>
      </c>
      <c r="L9" s="1">
        <v>0</v>
      </c>
      <c r="M9" s="1">
        <v>2</v>
      </c>
      <c r="N9" s="19">
        <v>0</v>
      </c>
      <c r="O9" s="1">
        <f t="shared" si="0"/>
        <v>17</v>
      </c>
    </row>
    <row r="10" spans="1:15" x14ac:dyDescent="0.25">
      <c r="A10" s="1" t="s">
        <v>55</v>
      </c>
      <c r="B10" s="2" t="s">
        <v>56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1</v>
      </c>
      <c r="K10" s="1">
        <v>0</v>
      </c>
      <c r="L10" s="1">
        <v>0</v>
      </c>
      <c r="M10" s="1">
        <v>0</v>
      </c>
      <c r="N10" s="19">
        <v>0</v>
      </c>
      <c r="O10" s="1">
        <f t="shared" si="0"/>
        <v>1</v>
      </c>
    </row>
    <row r="11" spans="1:15" x14ac:dyDescent="0.25">
      <c r="A11" s="1" t="s">
        <v>29</v>
      </c>
      <c r="B11" s="2" t="s">
        <v>30</v>
      </c>
      <c r="C11" s="1">
        <v>0</v>
      </c>
      <c r="D11" s="1">
        <v>0</v>
      </c>
      <c r="E11" s="1">
        <v>0</v>
      </c>
      <c r="F11" s="1">
        <v>0</v>
      </c>
      <c r="G11" s="1">
        <v>2</v>
      </c>
      <c r="H11" s="1">
        <v>1</v>
      </c>
      <c r="I11" s="1">
        <v>4</v>
      </c>
      <c r="J11" s="1">
        <v>0</v>
      </c>
      <c r="K11" s="1">
        <v>0</v>
      </c>
      <c r="L11" s="1">
        <v>0</v>
      </c>
      <c r="M11" s="1">
        <v>0</v>
      </c>
      <c r="N11" s="19">
        <v>1</v>
      </c>
      <c r="O11" s="1">
        <f t="shared" si="0"/>
        <v>8</v>
      </c>
    </row>
    <row r="12" spans="1:15" x14ac:dyDescent="0.25">
      <c r="A12" s="1" t="s">
        <v>40</v>
      </c>
      <c r="B12" s="2" t="s">
        <v>41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1</v>
      </c>
      <c r="L12" s="1">
        <v>0</v>
      </c>
      <c r="M12" s="1">
        <v>0</v>
      </c>
      <c r="N12" s="19">
        <v>0</v>
      </c>
      <c r="O12" s="1">
        <f t="shared" si="0"/>
        <v>1</v>
      </c>
    </row>
    <row r="13" spans="1:15" x14ac:dyDescent="0.25">
      <c r="A13" s="1" t="s">
        <v>31</v>
      </c>
      <c r="B13" s="2" t="s">
        <v>32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2</v>
      </c>
      <c r="J13" s="1">
        <v>0</v>
      </c>
      <c r="K13" s="1">
        <v>1</v>
      </c>
      <c r="L13" s="1">
        <v>0</v>
      </c>
      <c r="M13" s="1">
        <v>0</v>
      </c>
      <c r="N13" s="19">
        <v>0</v>
      </c>
      <c r="O13" s="1">
        <f t="shared" si="0"/>
        <v>3</v>
      </c>
    </row>
    <row r="14" spans="1:15" x14ac:dyDescent="0.25">
      <c r="A14" s="3" t="s">
        <v>33</v>
      </c>
      <c r="B14" s="5" t="s">
        <v>34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2</v>
      </c>
      <c r="N14" s="22">
        <v>1</v>
      </c>
      <c r="O14" s="3">
        <f t="shared" si="0"/>
        <v>3</v>
      </c>
    </row>
    <row r="15" spans="1:15" x14ac:dyDescent="0.25">
      <c r="A15" s="1" t="s">
        <v>35</v>
      </c>
      <c r="B15" s="2"/>
      <c r="C15" s="1">
        <f t="shared" ref="C15:O15" si="1">SUM(C2:C14)</f>
        <v>1</v>
      </c>
      <c r="D15" s="1">
        <f t="shared" si="1"/>
        <v>1</v>
      </c>
      <c r="E15" s="1">
        <f t="shared" si="1"/>
        <v>0</v>
      </c>
      <c r="F15" s="1">
        <f t="shared" si="1"/>
        <v>3</v>
      </c>
      <c r="G15" s="1">
        <f t="shared" si="1"/>
        <v>14</v>
      </c>
      <c r="H15" s="1">
        <f t="shared" si="1"/>
        <v>33</v>
      </c>
      <c r="I15" s="1">
        <f t="shared" si="1"/>
        <v>21</v>
      </c>
      <c r="J15" s="1">
        <f t="shared" si="1"/>
        <v>15</v>
      </c>
      <c r="K15" s="1">
        <f t="shared" si="1"/>
        <v>15</v>
      </c>
      <c r="L15" s="1">
        <f t="shared" si="1"/>
        <v>2</v>
      </c>
      <c r="M15" s="1">
        <f t="shared" si="1"/>
        <v>4</v>
      </c>
      <c r="N15" s="1">
        <f t="shared" si="1"/>
        <v>2</v>
      </c>
      <c r="O15" s="1">
        <f t="shared" si="1"/>
        <v>111</v>
      </c>
    </row>
    <row r="16" spans="1:15" x14ac:dyDescent="0.25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1" t="s">
        <v>36</v>
      </c>
      <c r="B17" s="2" t="s">
        <v>37</v>
      </c>
      <c r="C17" s="1">
        <v>1</v>
      </c>
      <c r="D17" s="1">
        <v>0</v>
      </c>
      <c r="E17" s="1">
        <v>0</v>
      </c>
      <c r="F17" s="1">
        <v>0</v>
      </c>
      <c r="G17" s="1">
        <v>1</v>
      </c>
      <c r="H17" s="1">
        <v>1</v>
      </c>
      <c r="I17" s="1">
        <v>2</v>
      </c>
      <c r="J17" s="1">
        <v>1</v>
      </c>
      <c r="K17" s="1">
        <v>2</v>
      </c>
      <c r="L17" s="1">
        <v>0</v>
      </c>
      <c r="M17" s="1">
        <v>0</v>
      </c>
      <c r="N17" s="1">
        <v>0</v>
      </c>
      <c r="O17" s="1">
        <f>SUM(C17:N17)</f>
        <v>8</v>
      </c>
    </row>
    <row r="18" spans="1:15" x14ac:dyDescent="0.25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5">
      <c r="A19" s="1" t="s">
        <v>48</v>
      </c>
      <c r="B19" s="2"/>
      <c r="C19" s="1">
        <f>SUM(C17,C15)</f>
        <v>2</v>
      </c>
      <c r="D19" s="1">
        <f t="shared" ref="D19:F19" si="2">SUM(D17,D15)</f>
        <v>1</v>
      </c>
      <c r="E19" s="1">
        <f t="shared" si="2"/>
        <v>0</v>
      </c>
      <c r="F19" s="1">
        <f t="shared" si="2"/>
        <v>3</v>
      </c>
      <c r="G19" s="1">
        <f>SUM(G17,G15)</f>
        <v>15</v>
      </c>
      <c r="H19" s="1">
        <f t="shared" ref="H19:N19" si="3">SUM(H17,H15)</f>
        <v>34</v>
      </c>
      <c r="I19" s="1">
        <f t="shared" si="3"/>
        <v>23</v>
      </c>
      <c r="J19" s="1">
        <f t="shared" si="3"/>
        <v>16</v>
      </c>
      <c r="K19" s="1">
        <f t="shared" si="3"/>
        <v>17</v>
      </c>
      <c r="L19" s="1">
        <f t="shared" si="3"/>
        <v>2</v>
      </c>
      <c r="M19" s="1">
        <f t="shared" si="3"/>
        <v>4</v>
      </c>
      <c r="N19" s="1">
        <f t="shared" si="3"/>
        <v>2</v>
      </c>
      <c r="O19" s="1">
        <f>SUM(O15,O17)</f>
        <v>119</v>
      </c>
    </row>
    <row r="23" spans="1:15" x14ac:dyDescent="0.25">
      <c r="C23" s="9"/>
    </row>
  </sheetData>
  <sortState xmlns:xlrd2="http://schemas.microsoft.com/office/spreadsheetml/2017/richdata2" ref="A2:O14">
    <sortCondition ref="A2:A14"/>
  </sortState>
  <conditionalFormatting sqref="C2:N14 C17:N1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"/>
  <sheetViews>
    <sheetView tabSelected="1" workbookViewId="0">
      <selection activeCell="H29" sqref="H29"/>
    </sheetView>
  </sheetViews>
  <sheetFormatPr defaultRowHeight="15" x14ac:dyDescent="0.25"/>
  <cols>
    <col min="1" max="1" width="17" bestFit="1" customWidth="1"/>
    <col min="2" max="2" width="30.7109375" style="16" bestFit="1" customWidth="1"/>
    <col min="10" max="10" width="7.140625" bestFit="1" customWidth="1"/>
    <col min="11" max="11" width="10.85546875" bestFit="1" customWidth="1"/>
    <col min="12" max="12" width="8.140625" bestFit="1" customWidth="1"/>
    <col min="13" max="13" width="10.42578125" bestFit="1" customWidth="1"/>
    <col min="14" max="14" width="10.140625" bestFit="1" customWidth="1"/>
  </cols>
  <sheetData>
    <row r="1" spans="1:15" x14ac:dyDescent="0.25">
      <c r="A1" s="3" t="s">
        <v>0</v>
      </c>
      <c r="B1" s="3" t="s">
        <v>44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7" t="s">
        <v>14</v>
      </c>
    </row>
    <row r="2" spans="1:15" x14ac:dyDescent="0.25">
      <c r="A2" s="8" t="s">
        <v>15</v>
      </c>
      <c r="B2" s="17" t="s">
        <v>16</v>
      </c>
      <c r="C2" s="8">
        <v>0</v>
      </c>
      <c r="D2" s="8">
        <v>0</v>
      </c>
      <c r="E2" s="8">
        <v>0</v>
      </c>
      <c r="F2" s="8">
        <v>0</v>
      </c>
      <c r="G2" s="8">
        <v>1</v>
      </c>
      <c r="H2" s="8">
        <v>0</v>
      </c>
      <c r="I2" s="8">
        <v>1</v>
      </c>
      <c r="J2" s="8">
        <v>0</v>
      </c>
      <c r="K2" s="8">
        <v>0</v>
      </c>
      <c r="L2" s="8">
        <v>0</v>
      </c>
      <c r="M2" s="8">
        <v>0</v>
      </c>
      <c r="N2" s="11">
        <v>0</v>
      </c>
      <c r="O2" s="8">
        <f t="shared" ref="O2:O19" si="0">SUM(C2:N2)</f>
        <v>2</v>
      </c>
    </row>
    <row r="3" spans="1:15" x14ac:dyDescent="0.25">
      <c r="A3" s="8" t="s">
        <v>17</v>
      </c>
      <c r="B3" s="17" t="s">
        <v>18</v>
      </c>
      <c r="C3" s="1">
        <v>0</v>
      </c>
      <c r="D3" s="1">
        <v>0</v>
      </c>
      <c r="E3" s="1">
        <v>0</v>
      </c>
      <c r="F3" s="1">
        <v>15</v>
      </c>
      <c r="G3" s="1">
        <v>17</v>
      </c>
      <c r="H3" s="1">
        <v>16</v>
      </c>
      <c r="I3" s="1">
        <v>3</v>
      </c>
      <c r="J3" s="1">
        <v>0</v>
      </c>
      <c r="K3" s="1">
        <v>6</v>
      </c>
      <c r="L3" s="1">
        <v>2</v>
      </c>
      <c r="M3" s="1">
        <v>1</v>
      </c>
      <c r="N3" s="19">
        <v>1</v>
      </c>
      <c r="O3" s="8">
        <f t="shared" si="0"/>
        <v>61</v>
      </c>
    </row>
    <row r="4" spans="1:15" x14ac:dyDescent="0.25">
      <c r="A4" s="8" t="s">
        <v>19</v>
      </c>
      <c r="B4" s="17" t="s">
        <v>20</v>
      </c>
      <c r="C4" s="8">
        <v>0</v>
      </c>
      <c r="D4" s="8">
        <v>1</v>
      </c>
      <c r="E4" s="8">
        <v>0</v>
      </c>
      <c r="F4" s="8">
        <v>3</v>
      </c>
      <c r="G4" s="1">
        <v>22</v>
      </c>
      <c r="H4" s="1">
        <v>30</v>
      </c>
      <c r="I4" s="1">
        <v>14</v>
      </c>
      <c r="J4" s="1">
        <v>24</v>
      </c>
      <c r="K4" s="1">
        <v>25</v>
      </c>
      <c r="L4" s="1">
        <v>9</v>
      </c>
      <c r="M4" s="1">
        <v>1</v>
      </c>
      <c r="N4" s="19">
        <v>0</v>
      </c>
      <c r="O4" s="8">
        <f t="shared" si="0"/>
        <v>129</v>
      </c>
    </row>
    <row r="5" spans="1:15" x14ac:dyDescent="0.25">
      <c r="A5" s="8" t="s">
        <v>42</v>
      </c>
      <c r="B5" s="17" t="s">
        <v>43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1</v>
      </c>
      <c r="J5" s="1">
        <v>0</v>
      </c>
      <c r="K5" s="1">
        <v>0</v>
      </c>
      <c r="L5" s="1">
        <v>0</v>
      </c>
      <c r="M5" s="1">
        <v>0</v>
      </c>
      <c r="N5" s="19">
        <v>0</v>
      </c>
      <c r="O5" s="8">
        <f t="shared" si="0"/>
        <v>1</v>
      </c>
    </row>
    <row r="6" spans="1:15" x14ac:dyDescent="0.25">
      <c r="A6" s="8" t="s">
        <v>21</v>
      </c>
      <c r="B6" s="17" t="s">
        <v>22</v>
      </c>
      <c r="C6" s="1">
        <v>3</v>
      </c>
      <c r="D6" s="1">
        <v>2</v>
      </c>
      <c r="E6" s="1">
        <v>2</v>
      </c>
      <c r="F6" s="1">
        <v>1</v>
      </c>
      <c r="G6" s="1">
        <v>0</v>
      </c>
      <c r="H6" s="1">
        <v>2</v>
      </c>
      <c r="I6" s="1">
        <v>2</v>
      </c>
      <c r="J6" s="1">
        <v>0</v>
      </c>
      <c r="K6" s="1">
        <v>0</v>
      </c>
      <c r="L6" s="1">
        <v>0</v>
      </c>
      <c r="M6" s="1">
        <v>0</v>
      </c>
      <c r="N6" s="19">
        <v>0</v>
      </c>
      <c r="O6" s="8">
        <f t="shared" si="0"/>
        <v>12</v>
      </c>
    </row>
    <row r="7" spans="1:15" x14ac:dyDescent="0.25">
      <c r="A7" s="8" t="s">
        <v>51</v>
      </c>
      <c r="B7" s="2" t="s">
        <v>52</v>
      </c>
      <c r="C7" s="8">
        <v>1</v>
      </c>
      <c r="D7" s="8">
        <v>0</v>
      </c>
      <c r="E7" s="8">
        <v>0</v>
      </c>
      <c r="F7" s="8">
        <v>0</v>
      </c>
      <c r="G7" s="8">
        <v>0</v>
      </c>
      <c r="H7" s="8">
        <v>3</v>
      </c>
      <c r="I7" s="8">
        <v>1</v>
      </c>
      <c r="J7" s="8">
        <v>0</v>
      </c>
      <c r="K7" s="8">
        <v>1</v>
      </c>
      <c r="L7" s="8">
        <v>1</v>
      </c>
      <c r="M7" s="8">
        <v>0</v>
      </c>
      <c r="N7" s="19">
        <v>3</v>
      </c>
      <c r="O7" s="8">
        <f t="shared" si="0"/>
        <v>10</v>
      </c>
    </row>
    <row r="8" spans="1:15" x14ac:dyDescent="0.25">
      <c r="A8" s="8" t="s">
        <v>23</v>
      </c>
      <c r="B8" s="17" t="s">
        <v>24</v>
      </c>
      <c r="C8" s="1">
        <v>0</v>
      </c>
      <c r="D8" s="1">
        <v>0</v>
      </c>
      <c r="E8" s="1">
        <v>0</v>
      </c>
      <c r="F8" s="1">
        <v>3</v>
      </c>
      <c r="G8" s="1">
        <v>0</v>
      </c>
      <c r="H8" s="1">
        <v>1</v>
      </c>
      <c r="I8" s="1">
        <v>2</v>
      </c>
      <c r="J8" s="1">
        <v>0</v>
      </c>
      <c r="K8" s="1">
        <v>2</v>
      </c>
      <c r="L8" s="1">
        <v>0</v>
      </c>
      <c r="M8" s="1">
        <v>0</v>
      </c>
      <c r="N8" s="19">
        <v>0</v>
      </c>
      <c r="O8" s="8">
        <f t="shared" si="0"/>
        <v>8</v>
      </c>
    </row>
    <row r="9" spans="1:15" x14ac:dyDescent="0.25">
      <c r="A9" s="8" t="s">
        <v>53</v>
      </c>
      <c r="B9" s="2" t="s">
        <v>54</v>
      </c>
      <c r="C9" s="8">
        <v>0</v>
      </c>
      <c r="D9" s="8">
        <v>0</v>
      </c>
      <c r="E9" s="8">
        <v>0</v>
      </c>
      <c r="F9" s="8">
        <v>1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19">
        <v>0</v>
      </c>
      <c r="O9" s="8">
        <f t="shared" si="0"/>
        <v>1</v>
      </c>
    </row>
    <row r="10" spans="1:15" x14ac:dyDescent="0.25">
      <c r="A10" s="8" t="s">
        <v>25</v>
      </c>
      <c r="B10" s="17" t="s">
        <v>26</v>
      </c>
      <c r="C10" s="1">
        <v>0</v>
      </c>
      <c r="D10" s="1">
        <v>0</v>
      </c>
      <c r="E10" s="1">
        <v>0</v>
      </c>
      <c r="F10" s="1">
        <v>1</v>
      </c>
      <c r="G10" s="1">
        <v>1</v>
      </c>
      <c r="H10" s="1">
        <v>0</v>
      </c>
      <c r="I10" s="1">
        <v>1</v>
      </c>
      <c r="J10" s="1">
        <v>1</v>
      </c>
      <c r="K10" s="1">
        <v>0</v>
      </c>
      <c r="L10" s="1">
        <v>0</v>
      </c>
      <c r="M10" s="1">
        <v>0</v>
      </c>
      <c r="N10" s="19">
        <v>0</v>
      </c>
      <c r="O10" s="8">
        <f t="shared" si="0"/>
        <v>4</v>
      </c>
    </row>
    <row r="11" spans="1:15" x14ac:dyDescent="0.25">
      <c r="A11" s="8" t="s">
        <v>27</v>
      </c>
      <c r="B11" s="17" t="s">
        <v>28</v>
      </c>
      <c r="C11" s="8">
        <v>0</v>
      </c>
      <c r="D11" s="8">
        <v>0</v>
      </c>
      <c r="E11" s="8">
        <v>0</v>
      </c>
      <c r="F11" s="8">
        <v>0</v>
      </c>
      <c r="G11" s="8">
        <v>18</v>
      </c>
      <c r="H11" s="8">
        <v>13</v>
      </c>
      <c r="I11" s="8">
        <v>26</v>
      </c>
      <c r="J11" s="8">
        <v>12</v>
      </c>
      <c r="K11" s="8">
        <v>8</v>
      </c>
      <c r="L11" s="8">
        <v>4</v>
      </c>
      <c r="M11" s="8">
        <v>3</v>
      </c>
      <c r="N11" s="19">
        <v>0</v>
      </c>
      <c r="O11" s="8">
        <f t="shared" si="0"/>
        <v>84</v>
      </c>
    </row>
    <row r="12" spans="1:15" x14ac:dyDescent="0.25">
      <c r="A12" s="8" t="s">
        <v>38</v>
      </c>
      <c r="B12" s="17" t="s">
        <v>39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3</v>
      </c>
      <c r="L12" s="8">
        <v>0</v>
      </c>
      <c r="M12" s="8">
        <v>0</v>
      </c>
      <c r="N12" s="19">
        <v>0</v>
      </c>
      <c r="O12" s="8">
        <f t="shared" si="0"/>
        <v>3</v>
      </c>
    </row>
    <row r="13" spans="1:15" x14ac:dyDescent="0.25">
      <c r="A13" s="8" t="s">
        <v>55</v>
      </c>
      <c r="B13" s="2" t="s">
        <v>56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1</v>
      </c>
      <c r="K13" s="8">
        <v>0</v>
      </c>
      <c r="L13" s="8">
        <v>0</v>
      </c>
      <c r="M13" s="8">
        <v>0</v>
      </c>
      <c r="N13" s="19">
        <v>0</v>
      </c>
      <c r="O13" s="8">
        <f t="shared" si="0"/>
        <v>1</v>
      </c>
    </row>
    <row r="14" spans="1:15" x14ac:dyDescent="0.25">
      <c r="A14" s="8" t="s">
        <v>29</v>
      </c>
      <c r="B14" s="17" t="s">
        <v>30</v>
      </c>
      <c r="C14" s="1">
        <v>0</v>
      </c>
      <c r="D14" s="1">
        <v>0</v>
      </c>
      <c r="E14" s="1">
        <v>0</v>
      </c>
      <c r="F14" s="1">
        <v>0</v>
      </c>
      <c r="G14" s="1">
        <v>8</v>
      </c>
      <c r="H14" s="1">
        <v>1</v>
      </c>
      <c r="I14" s="1">
        <v>6</v>
      </c>
      <c r="J14" s="1">
        <v>1</v>
      </c>
      <c r="K14" s="1">
        <v>0</v>
      </c>
      <c r="L14" s="1">
        <v>0</v>
      </c>
      <c r="M14" s="1">
        <v>0</v>
      </c>
      <c r="N14" s="19">
        <v>1</v>
      </c>
      <c r="O14" s="8">
        <f t="shared" si="0"/>
        <v>17</v>
      </c>
    </row>
    <row r="15" spans="1:15" x14ac:dyDescent="0.25">
      <c r="A15" s="1" t="s">
        <v>57</v>
      </c>
      <c r="B15" s="2" t="s">
        <v>58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11">
        <v>0</v>
      </c>
      <c r="O15" s="8">
        <f t="shared" si="0"/>
        <v>1</v>
      </c>
    </row>
    <row r="16" spans="1:15" x14ac:dyDescent="0.25">
      <c r="A16" s="8" t="s">
        <v>40</v>
      </c>
      <c r="B16" s="17" t="s">
        <v>41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1</v>
      </c>
      <c r="L16" s="8">
        <v>0</v>
      </c>
      <c r="M16" s="8">
        <v>0</v>
      </c>
      <c r="N16" s="11">
        <v>0</v>
      </c>
      <c r="O16" s="8">
        <f t="shared" si="0"/>
        <v>1</v>
      </c>
    </row>
    <row r="17" spans="1:15" x14ac:dyDescent="0.25">
      <c r="A17" s="8" t="s">
        <v>31</v>
      </c>
      <c r="B17" s="17" t="s">
        <v>32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2</v>
      </c>
      <c r="J17" s="1">
        <v>0</v>
      </c>
      <c r="K17" s="1">
        <v>1</v>
      </c>
      <c r="L17" s="1">
        <v>0</v>
      </c>
      <c r="M17" s="1">
        <v>0</v>
      </c>
      <c r="N17" s="19">
        <v>0</v>
      </c>
      <c r="O17" s="8">
        <f t="shared" si="0"/>
        <v>3</v>
      </c>
    </row>
    <row r="18" spans="1:15" x14ac:dyDescent="0.25">
      <c r="A18" s="8" t="s">
        <v>33</v>
      </c>
      <c r="B18" s="17" t="s">
        <v>34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2</v>
      </c>
      <c r="N18" s="11">
        <v>1</v>
      </c>
      <c r="O18" s="8">
        <f t="shared" si="0"/>
        <v>3</v>
      </c>
    </row>
    <row r="19" spans="1:15" x14ac:dyDescent="0.25">
      <c r="A19" s="10" t="s">
        <v>49</v>
      </c>
      <c r="B19" s="6" t="s">
        <v>50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23">
        <v>0</v>
      </c>
      <c r="O19" s="12">
        <f t="shared" si="0"/>
        <v>0</v>
      </c>
    </row>
    <row r="20" spans="1:15" x14ac:dyDescent="0.25">
      <c r="A20" s="8" t="s">
        <v>45</v>
      </c>
      <c r="B20" s="18"/>
      <c r="C20" s="8">
        <f t="shared" ref="C20:O20" si="1">SUM(C2:C19)</f>
        <v>4</v>
      </c>
      <c r="D20" s="8">
        <f t="shared" si="1"/>
        <v>3</v>
      </c>
      <c r="E20" s="8">
        <f t="shared" si="1"/>
        <v>2</v>
      </c>
      <c r="F20" s="8">
        <f t="shared" si="1"/>
        <v>24</v>
      </c>
      <c r="G20" s="8">
        <f t="shared" si="1"/>
        <v>67</v>
      </c>
      <c r="H20" s="8">
        <f t="shared" si="1"/>
        <v>66</v>
      </c>
      <c r="I20" s="8">
        <f t="shared" si="1"/>
        <v>59</v>
      </c>
      <c r="J20" s="8">
        <f t="shared" si="1"/>
        <v>39</v>
      </c>
      <c r="K20" s="8">
        <f t="shared" si="1"/>
        <v>47</v>
      </c>
      <c r="L20" s="8">
        <f t="shared" si="1"/>
        <v>16</v>
      </c>
      <c r="M20" s="8">
        <f t="shared" si="1"/>
        <v>8</v>
      </c>
      <c r="N20" s="8">
        <f t="shared" si="1"/>
        <v>6</v>
      </c>
      <c r="O20" s="14">
        <f t="shared" si="1"/>
        <v>341</v>
      </c>
    </row>
    <row r="21" spans="1:15" x14ac:dyDescent="0.25">
      <c r="A21" s="15"/>
      <c r="B21" s="18"/>
      <c r="N21" s="13"/>
      <c r="O21" s="15"/>
    </row>
    <row r="22" spans="1:15" x14ac:dyDescent="0.25">
      <c r="A22" s="8" t="s">
        <v>46</v>
      </c>
      <c r="B22" s="17" t="s">
        <v>37</v>
      </c>
      <c r="C22" s="8">
        <v>1</v>
      </c>
      <c r="D22" s="8">
        <v>0</v>
      </c>
      <c r="E22" s="8">
        <v>0</v>
      </c>
      <c r="F22" s="8">
        <v>0</v>
      </c>
      <c r="G22" s="8">
        <v>1</v>
      </c>
      <c r="H22" s="8">
        <v>3</v>
      </c>
      <c r="I22" s="8">
        <v>7</v>
      </c>
      <c r="J22" s="8">
        <v>16</v>
      </c>
      <c r="K22" s="8">
        <v>10</v>
      </c>
      <c r="L22" s="8">
        <v>1</v>
      </c>
      <c r="M22" s="8">
        <v>0</v>
      </c>
      <c r="N22" s="11">
        <v>0</v>
      </c>
      <c r="O22" s="8">
        <f>SUM(C22:N22)</f>
        <v>39</v>
      </c>
    </row>
    <row r="23" spans="1:15" x14ac:dyDescent="0.25">
      <c r="A23" s="15"/>
      <c r="B23" s="18"/>
      <c r="N23" s="13"/>
    </row>
    <row r="24" spans="1:15" x14ac:dyDescent="0.25">
      <c r="A24" s="8" t="s">
        <v>47</v>
      </c>
      <c r="B24" s="18"/>
      <c r="C24" s="8">
        <f>SUM(C20,C22)</f>
        <v>5</v>
      </c>
      <c r="D24" s="8">
        <f t="shared" ref="D24:O24" si="2">SUM(D20,D22)</f>
        <v>3</v>
      </c>
      <c r="E24" s="8">
        <f t="shared" si="2"/>
        <v>2</v>
      </c>
      <c r="F24" s="8">
        <f t="shared" si="2"/>
        <v>24</v>
      </c>
      <c r="G24" s="8">
        <f t="shared" si="2"/>
        <v>68</v>
      </c>
      <c r="H24" s="8">
        <f t="shared" si="2"/>
        <v>69</v>
      </c>
      <c r="I24" s="8">
        <f t="shared" si="2"/>
        <v>66</v>
      </c>
      <c r="J24" s="8">
        <f t="shared" si="2"/>
        <v>55</v>
      </c>
      <c r="K24" s="8">
        <f t="shared" si="2"/>
        <v>57</v>
      </c>
      <c r="L24" s="8">
        <f t="shared" si="2"/>
        <v>17</v>
      </c>
      <c r="M24" s="8">
        <f t="shared" si="2"/>
        <v>8</v>
      </c>
      <c r="N24" s="11">
        <f t="shared" si="2"/>
        <v>6</v>
      </c>
      <c r="O24" s="8">
        <f t="shared" si="2"/>
        <v>380</v>
      </c>
    </row>
    <row r="25" spans="1:15" x14ac:dyDescent="0.25">
      <c r="A25" s="15"/>
      <c r="B25" s="18"/>
    </row>
    <row r="26" spans="1:15" x14ac:dyDescent="0.25">
      <c r="B26" s="16" t="s">
        <v>59</v>
      </c>
    </row>
    <row r="30" spans="1:15" x14ac:dyDescent="0.25">
      <c r="E30" s="1"/>
      <c r="F30" s="1"/>
      <c r="G30" s="1"/>
    </row>
    <row r="31" spans="1:15" x14ac:dyDescent="0.25">
      <c r="A31" s="1"/>
      <c r="B31" s="1"/>
      <c r="C31" s="1"/>
      <c r="E31" s="4"/>
      <c r="F31" s="1"/>
      <c r="G31" s="1"/>
    </row>
    <row r="32" spans="1:15" x14ac:dyDescent="0.25">
      <c r="A32" s="1"/>
      <c r="B32" s="1"/>
      <c r="C32" s="1"/>
      <c r="E32" s="1"/>
      <c r="F32" s="1"/>
      <c r="G32" s="1"/>
    </row>
    <row r="33" spans="1:7" x14ac:dyDescent="0.25">
      <c r="A33" s="1"/>
      <c r="B33" s="1"/>
      <c r="C33" s="1"/>
      <c r="E33" s="1"/>
      <c r="F33" s="1"/>
      <c r="G33" s="1"/>
    </row>
    <row r="34" spans="1:7" x14ac:dyDescent="0.25">
      <c r="A34" s="1"/>
      <c r="B34" s="1"/>
      <c r="C34" s="1"/>
      <c r="E34" s="1"/>
      <c r="F34" s="1"/>
      <c r="G34" s="1"/>
    </row>
    <row r="35" spans="1:7" x14ac:dyDescent="0.25">
      <c r="A35" s="1"/>
      <c r="B35" s="1"/>
      <c r="C35" s="1"/>
      <c r="E35" s="1"/>
      <c r="F35" s="1"/>
      <c r="G35" s="1"/>
    </row>
    <row r="36" spans="1:7" x14ac:dyDescent="0.25">
      <c r="A36" s="1"/>
      <c r="B36" s="1"/>
      <c r="C36" s="1"/>
      <c r="E36" s="1"/>
      <c r="F36" s="1"/>
      <c r="G36" s="1"/>
    </row>
    <row r="37" spans="1:7" x14ac:dyDescent="0.25">
      <c r="A37" s="1"/>
      <c r="B37" s="1"/>
      <c r="C37" s="1"/>
      <c r="E37" s="1"/>
      <c r="F37" s="1"/>
      <c r="G37" s="1"/>
    </row>
    <row r="38" spans="1:7" x14ac:dyDescent="0.25">
      <c r="A38" s="1"/>
      <c r="B38" s="1"/>
      <c r="C38" s="1"/>
      <c r="E38" s="1"/>
      <c r="F38" s="1"/>
      <c r="G38" s="1"/>
    </row>
    <row r="39" spans="1:7" x14ac:dyDescent="0.25">
      <c r="A39" s="1"/>
      <c r="B39" s="1"/>
      <c r="C39" s="1"/>
      <c r="E39" s="1"/>
      <c r="F39" s="1"/>
      <c r="G39" s="1"/>
    </row>
    <row r="40" spans="1:7" x14ac:dyDescent="0.25">
      <c r="A40" s="1"/>
      <c r="B40" s="21"/>
      <c r="C40" s="1"/>
      <c r="E40" s="1"/>
      <c r="F40" s="1"/>
      <c r="G40" s="1"/>
    </row>
    <row r="41" spans="1:7" x14ac:dyDescent="0.25">
      <c r="A41" s="1"/>
      <c r="B41" s="1"/>
      <c r="C41" s="1"/>
      <c r="E41" s="1"/>
      <c r="F41" s="1"/>
      <c r="G41" s="1"/>
    </row>
    <row r="42" spans="1:7" x14ac:dyDescent="0.25">
      <c r="A42" s="1"/>
      <c r="B42" s="1"/>
      <c r="C42" s="1"/>
      <c r="E42" s="1"/>
      <c r="F42" s="1"/>
      <c r="G42" s="1"/>
    </row>
    <row r="43" spans="1:7" x14ac:dyDescent="0.25">
      <c r="A43" s="1"/>
      <c r="B43" s="1"/>
      <c r="C43" s="1"/>
      <c r="E43" s="1"/>
      <c r="F43" s="1"/>
      <c r="G43" s="1"/>
    </row>
    <row r="44" spans="1:7" x14ac:dyDescent="0.25">
      <c r="A44" s="1"/>
      <c r="B44" s="1"/>
      <c r="C44" s="1"/>
    </row>
  </sheetData>
  <sortState xmlns:xlrd2="http://schemas.microsoft.com/office/spreadsheetml/2017/richdata2" ref="A2:O19">
    <sortCondition ref="A2:A19"/>
  </sortState>
  <conditionalFormatting sqref="B31:C44">
    <cfRule type="cellIs" dxfId="2" priority="2" operator="greaterThan">
      <formula>0</formula>
    </cfRule>
  </conditionalFormatting>
  <conditionalFormatting sqref="C2:N19 C22:N22">
    <cfRule type="cellIs" dxfId="1" priority="3" operator="greaterThan">
      <formula>0</formula>
    </cfRule>
  </conditionalFormatting>
  <conditionalFormatting sqref="F31:G43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Pier 40</vt:lpstr>
      <vt:lpstr>Pier 26</vt:lpstr>
      <vt:lpstr>Overall Totals</vt:lpstr>
    </vt:vector>
  </TitlesOfParts>
  <Company>Hudson River Park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Chavez, Vivian</cp:lastModifiedBy>
  <dcterms:created xsi:type="dcterms:W3CDTF">2021-11-29T21:05:02Z</dcterms:created>
  <dcterms:modified xsi:type="dcterms:W3CDTF">2023-12-20T15:44:06Z</dcterms:modified>
</cp:coreProperties>
</file>